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autoCompressPictures="0"/>
  <mc:AlternateContent xmlns:mc="http://schemas.openxmlformats.org/markup-compatibility/2006">
    <mc:Choice Requires="x15">
      <x15ac:absPath xmlns:x15ac="http://schemas.microsoft.com/office/spreadsheetml/2010/11/ac" url="X:\Management\Processes, Templates and Forms\Training\"/>
    </mc:Choice>
  </mc:AlternateContent>
  <bookViews>
    <workbookView xWindow="0" yWindow="0" windowWidth="16200" windowHeight="7770" tabRatio="500"/>
  </bookViews>
  <sheets>
    <sheet name="DTP Core Training" sheetId="1" r:id="rId1"/>
    <sheet name="DTP Advanced Training" sheetId="2" r:id="rId2"/>
    <sheet name="All Outreach Activities" sheetId="3" r:id="rId3"/>
    <sheet name="TNA - Training Needs Analysis" sheetId="5" r:id="rId4"/>
    <sheet name="Do not remove" sheetId="4" r:id="rId5"/>
  </sheets>
  <externalReferences>
    <externalReference r:id="rId6"/>
    <externalReference r:id="rId7"/>
    <externalReference r:id="rId8"/>
    <externalReference r:id="rId9"/>
  </externalReferences>
  <definedNames>
    <definedName name="_xlnm._FilterDatabase" localSheetId="2" hidden="1">'All Outreach Activities'!$A$4:$G$4</definedName>
    <definedName name="_xlnm._FilterDatabase" localSheetId="1" hidden="1">'DTP Advanced Training'!$A$4:$G$4</definedName>
    <definedName name="_xlnm._FilterDatabase" localSheetId="3" hidden="1">'TNA - Training Needs Analysis'!$A$6:$C$6</definedName>
  </definedNames>
  <calcPr calcId="162913"/>
</workbook>
</file>

<file path=xl/calcChain.xml><?xml version="1.0" encoding="utf-8"?>
<calcChain xmlns="http://schemas.openxmlformats.org/spreadsheetml/2006/main">
  <c r="G2" i="2" l="1"/>
  <c r="F50" i="1" l="1"/>
  <c r="F48" i="1"/>
  <c r="F46" i="1"/>
  <c r="F43" i="1"/>
  <c r="F37" i="1"/>
  <c r="F27" i="1"/>
  <c r="F20" i="1"/>
  <c r="F13" i="1"/>
  <c r="F11" i="1"/>
  <c r="F5" i="1"/>
  <c r="F2" i="1" l="1"/>
</calcChain>
</file>

<file path=xl/sharedStrings.xml><?xml version="1.0" encoding="utf-8"?>
<sst xmlns="http://schemas.openxmlformats.org/spreadsheetml/2006/main" count="310" uniqueCount="248">
  <si>
    <t>Title</t>
  </si>
  <si>
    <t>DTP Core Training - Professional and Transferable Skills - Should equal 25 DAYS</t>
  </si>
  <si>
    <t>DTP Induction</t>
  </si>
  <si>
    <t>Year 1 Residential</t>
  </si>
  <si>
    <t>All Year 1 DTP students at Firbush Outdoor Centre - October</t>
  </si>
  <si>
    <t>Introduction</t>
  </si>
  <si>
    <t>Python</t>
  </si>
  <si>
    <t>R</t>
  </si>
  <si>
    <t>GIS</t>
  </si>
  <si>
    <t>Seminar 1</t>
  </si>
  <si>
    <t>Seminar 2</t>
  </si>
  <si>
    <t>Seminar 3</t>
  </si>
  <si>
    <t>Seminar 4</t>
  </si>
  <si>
    <t>Seminar 5</t>
  </si>
  <si>
    <t>Introduction to Career Pathways</t>
  </si>
  <si>
    <t>Personal Career Advices</t>
  </si>
  <si>
    <t>DTP Training / Schools event</t>
  </si>
  <si>
    <t>Year 2 Residential</t>
  </si>
  <si>
    <t>Media and Outreach - Equals 2 DAYS</t>
  </si>
  <si>
    <t>Year 3 Residential</t>
  </si>
  <si>
    <t>PGR Conference</t>
  </si>
  <si>
    <t>Make your Research Matter</t>
  </si>
  <si>
    <t>Networking</t>
  </si>
  <si>
    <t>Count (in days)</t>
  </si>
  <si>
    <t>Total</t>
  </si>
  <si>
    <t>Attendance to cross-disciplinary conferences - Equals 1 DAY</t>
  </si>
  <si>
    <t>Individual meetings with DTP Manager + welcome session</t>
  </si>
  <si>
    <t>Year</t>
  </si>
  <si>
    <t>1-3</t>
  </si>
  <si>
    <t>1</t>
  </si>
  <si>
    <t>1-4</t>
  </si>
  <si>
    <t>2-3</t>
  </si>
  <si>
    <t>2-4</t>
  </si>
  <si>
    <t>3-4</t>
  </si>
  <si>
    <t>Compulsory Year 2 Residential Training at Newbattle</t>
  </si>
  <si>
    <t>Compulsory Year 3 Residential Training at Dryburgh</t>
  </si>
  <si>
    <t>n/a</t>
  </si>
  <si>
    <t>Writing Skills - Should equal 1 DAY</t>
  </si>
  <si>
    <r>
      <t xml:space="preserve">Date attended </t>
    </r>
    <r>
      <rPr>
        <sz val="12"/>
        <rFont val="Calibri"/>
        <family val="2"/>
        <scheme val="minor"/>
      </rPr>
      <t>(**/**/****)</t>
    </r>
  </si>
  <si>
    <t>Short description</t>
  </si>
  <si>
    <t>DTP Advanced Training - Should equal at least 25 DAYS</t>
  </si>
  <si>
    <t>Location &amp; Provider</t>
  </si>
  <si>
    <t xml:space="preserve">Compulsory DTP Training </t>
  </si>
  <si>
    <t>Engagement and Impact - Equals 2 DAYS</t>
  </si>
  <si>
    <t>Career Pathways - Should equal 2.5 DAYS</t>
  </si>
  <si>
    <t>Compulsory Year 1</t>
  </si>
  <si>
    <t>Provided by Schools or Career Service (PhD Horizons)</t>
  </si>
  <si>
    <t xml:space="preserve">                     1. Introduction to Career Pathways - Year 1 - Equals 1 DAY</t>
  </si>
  <si>
    <t>Business or Academic CV</t>
  </si>
  <si>
    <t>IAD / Career Service</t>
  </si>
  <si>
    <t>Academic Opportunities (grants, fellowships etc)</t>
  </si>
  <si>
    <t>Career Service Events and Training</t>
  </si>
  <si>
    <t>PhD Generic Training - Should equal 5 DAYS</t>
  </si>
  <si>
    <t>1- 4</t>
  </si>
  <si>
    <t>IAD Training for PhD students</t>
  </si>
  <si>
    <t>Description of training</t>
  </si>
  <si>
    <t>Writing Day Retreats</t>
  </si>
  <si>
    <t>Non-Academic Career Events and Fairs</t>
  </si>
  <si>
    <t>Count 
(in days)</t>
  </si>
  <si>
    <t>Flexible training - specify count in days in column D</t>
  </si>
  <si>
    <t>IAD Edinburgh Local GradSchool</t>
  </si>
  <si>
    <t>School PhD Training</t>
  </si>
  <si>
    <t>Annual PGR Conference organised by Schools or Institutes</t>
  </si>
  <si>
    <t>DTP Writing retreats (offered ~4 days a year)</t>
  </si>
  <si>
    <t>Start Date (or Date)</t>
  </si>
  <si>
    <t>End Date (if relevant)</t>
  </si>
  <si>
    <t>Activity</t>
  </si>
  <si>
    <t>Type of Activity</t>
  </si>
  <si>
    <t>Type of Outreach Activities</t>
  </si>
  <si>
    <t>Conference Attendance</t>
  </si>
  <si>
    <t>Conference Presentation</t>
  </si>
  <si>
    <t>Research Visit (ORVCF)</t>
  </si>
  <si>
    <t>Publication</t>
  </si>
  <si>
    <t>Social Medias (blog, newsletter etc.)</t>
  </si>
  <si>
    <t>Public Engagement</t>
  </si>
  <si>
    <t>Fieldwork</t>
  </si>
  <si>
    <t>Prize and Awards</t>
  </si>
  <si>
    <t>Teaching and Demonstrating</t>
  </si>
  <si>
    <t>Location &amp; Provider/Organiser</t>
  </si>
  <si>
    <t>Notes and feedback on your experience</t>
  </si>
  <si>
    <t xml:space="preserve">PhD Outreach Activities </t>
  </si>
  <si>
    <t>Conference attendance</t>
  </si>
  <si>
    <t>Can be any cross-disciplinary conference 
(give details in the Outreach Activities tab)</t>
  </si>
  <si>
    <t>Seminar 6</t>
  </si>
  <si>
    <t>Included in the Firbush Residential Training Workshop 'Excellence in NERC-remit Research'</t>
  </si>
  <si>
    <r>
      <rPr>
        <b/>
        <sz val="12"/>
        <rFont val="Calibri"/>
        <family val="2"/>
        <scheme val="minor"/>
      </rPr>
      <t xml:space="preserve">Important instructions to fill in the table: 
</t>
    </r>
    <r>
      <rPr>
        <sz val="12"/>
        <rFont val="Calibri"/>
        <family val="2"/>
        <scheme val="minor"/>
      </rPr>
      <t xml:space="preserve">The overall number of training days required for each block must be reached by attending a combination of </t>
    </r>
    <r>
      <rPr>
        <b/>
        <sz val="12"/>
        <color rgb="FFC00000"/>
        <rFont val="Calibri"/>
        <family val="2"/>
        <scheme val="minor"/>
      </rPr>
      <t xml:space="preserve">compulsory training sessions - in red </t>
    </r>
    <r>
      <rPr>
        <sz val="12"/>
        <rFont val="Calibri"/>
        <family val="2"/>
        <scheme val="minor"/>
      </rPr>
      <t xml:space="preserve">- and </t>
    </r>
    <r>
      <rPr>
        <b/>
        <sz val="12"/>
        <rFont val="Calibri"/>
        <family val="2"/>
        <scheme val="minor"/>
      </rPr>
      <t xml:space="preserve">flexible training sessions - in black. </t>
    </r>
    <r>
      <rPr>
        <sz val="12"/>
        <rFont val="Calibri"/>
        <family val="2"/>
        <scheme val="minor"/>
      </rPr>
      <t xml:space="preserve">Entering a date of attendance in the pink cells (column E- only on the format **/**/****) will update the total number of training days attended for each block and overall. For flexible training (in black), please enter a count in days in the blue cells if empty (column D) so that the number can be added to the total. 
</t>
    </r>
    <r>
      <rPr>
        <i/>
        <sz val="12"/>
        <rFont val="Calibri"/>
        <family val="2"/>
        <scheme val="minor"/>
      </rPr>
      <t xml:space="preserve">E.g. a 2-hour training session would be considered </t>
    </r>
    <r>
      <rPr>
        <b/>
        <i/>
        <sz val="12"/>
        <rFont val="Calibri"/>
        <family val="2"/>
        <scheme val="minor"/>
      </rPr>
      <t>0.5 day</t>
    </r>
    <r>
      <rPr>
        <i/>
        <sz val="12"/>
        <rFont val="Calibri"/>
        <family val="2"/>
        <scheme val="minor"/>
      </rPr>
      <t>. Do not put less than 0.5.</t>
    </r>
  </si>
  <si>
    <r>
      <t xml:space="preserve">Please log in all your specialised training throughout your PhD.
</t>
    </r>
    <r>
      <rPr>
        <sz val="12"/>
        <rFont val="Calibri"/>
        <family val="2"/>
        <scheme val="minor"/>
      </rPr>
      <t xml:space="preserve">The overall number of training days required for the Advanced Training must be reached by attending individual training tailored to your personal needs and PhD project's requirements. It is your own responsiblity to organise attendance and complete this training according to your individual training plan (discussed at your annual TNA).
</t>
    </r>
    <r>
      <rPr>
        <b/>
        <sz val="12"/>
        <rFont val="Calibri"/>
        <family val="2"/>
        <scheme val="minor"/>
      </rPr>
      <t xml:space="preserve">Important instructions to fill in the table: </t>
    </r>
    <r>
      <rPr>
        <sz val="12"/>
        <rFont val="Calibri"/>
        <family val="2"/>
        <scheme val="minor"/>
      </rPr>
      <t xml:space="preserve">
1/ You must complete the day count (blue cells - column E) with the length of the training (min 0.5 which is half a day -  a 2-hour course will count as 0.5). 
2/ You must then complete the date of attendance (pink cell - column F) on the format **/**/**** only. Only put the start date if the course is more than 1 day.
</t>
    </r>
    <r>
      <rPr>
        <i/>
        <sz val="12"/>
        <rFont val="Calibri"/>
        <family val="2"/>
        <scheme val="minor"/>
      </rPr>
      <t xml:space="preserve">E.g. a 2-hour training session would be considered 0.5 day. Do not put less than 0.5.
</t>
    </r>
    <r>
      <rPr>
        <b/>
        <sz val="12"/>
        <rFont val="Calibri"/>
        <family val="2"/>
        <scheme val="minor"/>
      </rPr>
      <t>The overall day count at the top right of the table will update accordingly.</t>
    </r>
  </si>
  <si>
    <r>
      <t xml:space="preserve">Please log ALL the outreach activities you have been doing during your PhD: publications, conference attendances, fieldwork, public engagement, research visits, social medias activities, prize and awards etc.
</t>
    </r>
    <r>
      <rPr>
        <b/>
        <sz val="14"/>
        <rFont val="Calibri"/>
        <family val="2"/>
        <scheme val="minor"/>
      </rPr>
      <t>Complete the columns as relevant for each activity. The list of types of activity can be tailored on tab 4 'Do not remove'.</t>
    </r>
  </si>
  <si>
    <t>Final Road to PhD Submission and Award</t>
  </si>
  <si>
    <t>Reproducible Research (Coding Club)</t>
  </si>
  <si>
    <t>Session 1/1</t>
  </si>
  <si>
    <t>Session 1/2</t>
  </si>
  <si>
    <t>Session 2/2</t>
  </si>
  <si>
    <t>DTP Writing Workshop</t>
  </si>
  <si>
    <t>incl. Reviewing/Publishing and Readable Research aspects</t>
  </si>
  <si>
    <t>Compulsory introduction to the ECCI Training Programme</t>
  </si>
  <si>
    <t>Workshop run by ClimateXChange on the connection between Research and Policy</t>
  </si>
  <si>
    <t>Business, Project Management 
&amp; Consultancy Skills</t>
  </si>
  <si>
    <t>Introduction to some core business skills</t>
  </si>
  <si>
    <t>Innovation Challenges &amp; Opportunities</t>
  </si>
  <si>
    <t>Turning Research into Innovation</t>
  </si>
  <si>
    <t>ECCI Consultancy Innovation Programme- Equals 3.5 DAYS</t>
  </si>
  <si>
    <t xml:space="preserve">                     2. Advanced Career Pathways - Year 3-4 - Equals 1.5 DAY</t>
  </si>
  <si>
    <t>1-to-1 meetings with a Career Service consultant</t>
  </si>
  <si>
    <t>Excellence in NERC-remit Research - Equals 2 DAYS</t>
  </si>
  <si>
    <t xml:space="preserve">Consultancy Placement </t>
  </si>
  <si>
    <t>Voluntary 10-day placement in business</t>
  </si>
  <si>
    <t>Numeracy, Modelling and Data Management - Equals 3 DAYS</t>
  </si>
  <si>
    <t>Frontiers in Environmental Sciences - Equals 3 DAYS</t>
  </si>
  <si>
    <t>Provided by Schools (includes induction events and workshops such as Research Planning and Management, Fieldwork preparation, Health and Safety, Research Ethics, Facilities Tour, Unconscious Bias, Tutoring and Demonstrating, Computing, University Services etc.)</t>
  </si>
  <si>
    <t>2</t>
  </si>
  <si>
    <t>Rate your training /5</t>
  </si>
  <si>
    <t>You can add categories to the below (insert new cell before the last category):</t>
  </si>
  <si>
    <t>Speedreading</t>
  </si>
  <si>
    <t>EES field course</t>
  </si>
  <si>
    <t>GradSchool conference</t>
  </si>
  <si>
    <t>Gave 10 minute presentation on PhD work</t>
  </si>
  <si>
    <t>Global Change Symposium</t>
  </si>
  <si>
    <t>Supervised a 4th year undergraduate project on the EES field course</t>
  </si>
  <si>
    <t>Edinburgh, Edinburgh University</t>
  </si>
  <si>
    <t>-</t>
  </si>
  <si>
    <t>Glasgow, GradSchool (Geosciences)</t>
  </si>
  <si>
    <t>Edinburgh, Geosciences</t>
  </si>
  <si>
    <t>Working Successfully from Home</t>
  </si>
  <si>
    <t>Online, Positive People</t>
  </si>
  <si>
    <t>Online, IAD</t>
  </si>
  <si>
    <t>Edinburgh, IAD</t>
  </si>
  <si>
    <t>EUBAP Seminar Series</t>
  </si>
  <si>
    <t>I am co-running the EUBAP (Edinburgh University Biosphere-Atmosphere programme) seminar series</t>
  </si>
  <si>
    <t>Edinburgh, Myself</t>
  </si>
  <si>
    <t>Short course teaching key skills for reading and processing papers fast</t>
  </si>
  <si>
    <t>Online webinar about getting more efficient at working from home</t>
  </si>
  <si>
    <t>Online webinar about how to write literature reviews</t>
  </si>
  <si>
    <t>Lecture in Planetary Health and Food Futures course in Vet School Undergrad course</t>
  </si>
  <si>
    <t>Wrote and gave a lecture for the PH-FF undergraduate course</t>
  </si>
  <si>
    <t>Edinburgh, Vet School</t>
  </si>
  <si>
    <t>Productive researcher</t>
  </si>
  <si>
    <t>Un-learn and de-bias</t>
  </si>
  <si>
    <t>Edinburgh University Women in STEM society &amp; CompSoc</t>
  </si>
  <si>
    <t>Online workshop about investigating unconcious bias and how it leads to discriminatory behaviours, and what tools there are to combat it</t>
  </si>
  <si>
    <t>Online workshop about learning how to become a more productive and happy researcher by identifying your values, motivation and priorities</t>
  </si>
  <si>
    <t>BES conference</t>
  </si>
  <si>
    <t>Attended 2021 Global Change Symposium</t>
  </si>
  <si>
    <t>British Ecological Society</t>
  </si>
  <si>
    <t>Attended the BES's week long online conference "Festival of Ecology"</t>
  </si>
  <si>
    <t>Private Tutor - Online</t>
  </si>
  <si>
    <t>Spanish Language Lessons</t>
  </si>
  <si>
    <t>IUCN Red list Species workshop</t>
  </si>
  <si>
    <t xml:space="preserve">Online </t>
  </si>
  <si>
    <t>Rare Earth Elements Workshop</t>
  </si>
  <si>
    <t>Online, Mineralogical Society</t>
  </si>
  <si>
    <t>Rare Earth Element modelling workshop organised through the Mineralogical Society of Great Britain</t>
  </si>
  <si>
    <t>Fieldwork first aid</t>
  </si>
  <si>
    <t>Ion probe training</t>
  </si>
  <si>
    <t>Training on use of ion probe for trace element analyses</t>
  </si>
  <si>
    <t>Model-based multivariate analysis in ecology</t>
  </si>
  <si>
    <t>DNA extractions</t>
  </si>
  <si>
    <t>online; VBD</t>
  </si>
  <si>
    <t>Veector-borne diseases in the UK conference VBD</t>
  </si>
  <si>
    <t>Featured reseacher on Women In Ocean Science (WOS) Instagram and Twitter</t>
  </si>
  <si>
    <t>Women in Ocean Science</t>
  </si>
  <si>
    <t>Landlab Tutorials</t>
  </si>
  <si>
    <t xml:space="preserve">Landlab </t>
  </si>
  <si>
    <t>An introduction to creating landscape evolution models through Landlab using python.</t>
  </si>
  <si>
    <t>ECCI Placement at Folarity</t>
  </si>
  <si>
    <t>Edinburgh Climate Change Institute and Folarity</t>
  </si>
  <si>
    <t xml:space="preserve">Visit with SEPA, sediment monitoring </t>
  </si>
  <si>
    <t>SEPA, Eddleston water catchment</t>
  </si>
  <si>
    <t>Drone training</t>
  </si>
  <si>
    <t>Edinburgh uni / Midlothian and Fife</t>
  </si>
  <si>
    <t>Learning to fly drones with supervisor</t>
  </si>
  <si>
    <t>Land Use &amp; Ecosystem Change Summer School</t>
  </si>
  <si>
    <t>Online, Karlsruhe Institute of Technology</t>
  </si>
  <si>
    <t>Online summer school on land use and ecosystem change. Talks, workshops and interactive activities.</t>
  </si>
  <si>
    <t>Associate Fellowship of the HEA</t>
  </si>
  <si>
    <t xml:space="preserve">Completed IntroAP and awarded AFHEA </t>
  </si>
  <si>
    <t>IAD</t>
  </si>
  <si>
    <t xml:space="preserve">Filming for SAGES 'Seatember' event </t>
  </si>
  <si>
    <t>Filmed a piece to camera for a public outreach event.</t>
  </si>
  <si>
    <t xml:space="preserve">SAGES/MASTS/Dynamic Earth </t>
  </si>
  <si>
    <t>School of GeoSciences</t>
  </si>
  <si>
    <t>Department fieldwork first aid course in preparation for own fieldwork</t>
  </si>
  <si>
    <t>Edinburgh, with academic staff member</t>
  </si>
  <si>
    <t>Top Tips for Writing a Literature review</t>
  </si>
  <si>
    <t>Online, British Antarctic Survey</t>
  </si>
  <si>
    <t>Online classes undertaken to help with fieldwork and literature review</t>
  </si>
  <si>
    <t>University of New South Wales</t>
  </si>
  <si>
    <t>An online stats course exploring advance stats techniques.</t>
  </si>
  <si>
    <t>Training in DNA extractions provided by lab colleague</t>
  </si>
  <si>
    <t>Local lab in UoE with colleagues</t>
  </si>
  <si>
    <t xml:space="preserve">WOS is the largest online community of female marine scientists. </t>
  </si>
  <si>
    <t>My photos and short description of my research were featured on their social media accounts.</t>
  </si>
  <si>
    <t xml:space="preserve">From this course I learnt about how to apply pedagody towards my teaching. I completed a number of assessments including observations of teaching and writing an extended essay about my experiences. </t>
  </si>
  <si>
    <t>A two week outreach placement organised through the Edinburgh Climate Change Institute.</t>
  </si>
  <si>
    <t xml:space="preserve">I produced a blog related to using remotely sensed data to help afforestation management at Folarity - a startup aiming to develop technologies for increasing forest cover in the UK. The placement provided a nice insight into how skills in research can be applied within industry and the practical application of tools learn't in academia. </t>
  </si>
  <si>
    <t>Placement</t>
  </si>
  <si>
    <t>Conference/Event Organisation</t>
  </si>
  <si>
    <t>Guest speaker</t>
  </si>
  <si>
    <t>Committee member</t>
  </si>
  <si>
    <t>Training Needs Analysis (TNA)</t>
  </si>
  <si>
    <r>
      <rPr>
        <b/>
        <sz val="12"/>
        <rFont val="Calibri"/>
        <family val="2"/>
        <scheme val="minor"/>
      </rPr>
      <t xml:space="preserve">E4 DTP Students in Year 1: </t>
    </r>
    <r>
      <rPr>
        <sz val="12"/>
        <rFont val="Calibri"/>
        <family val="2"/>
        <scheme val="minor"/>
      </rPr>
      <t>Talk with your supervisor about training needs for your PhD, fill in the first column of the table below and return the form to the E4 DTP Deputy Director for Training (kyle.dexter@ed.ac.uk) before your meeting with Kyle (November). Expand and insert rows as necessary. You can also fill in the other columns for any training opportunities that you have already identified.</t>
    </r>
  </si>
  <si>
    <r>
      <rPr>
        <b/>
        <sz val="12"/>
        <color theme="1"/>
        <rFont val="Calibri"/>
        <family val="2"/>
        <scheme val="minor"/>
      </rPr>
      <t xml:space="preserve">E4 DTP Students in Year 2 and 3: </t>
    </r>
    <r>
      <rPr>
        <sz val="12"/>
        <color theme="1"/>
        <rFont val="Calibri"/>
        <family val="2"/>
        <scheme val="minor"/>
      </rPr>
      <t xml:space="preserve">Discuss any update of the form with your supervisor at the TNA anniversary date (November).  Subsequent to this discussion, you MUST send an updated copy of this Training Log to the E4 DTP Manager (stephanie.robin@ed.ac.uk) by 10 December each year, at the latest. </t>
    </r>
  </si>
  <si>
    <t>To help you completing your TNA, you can refer to the IAD TNA template (spreadsheet) which is available to download from the IAD webpage:  https://www.ed.ac.uk/institute-academic-development/postgraduate/doctoral (see at the bottom of the page).</t>
  </si>
  <si>
    <t>Skills/Training required</t>
  </si>
  <si>
    <t>Courses/ Ressources identified</t>
  </si>
  <si>
    <t>Anticipated date of attendance/completion</t>
  </si>
  <si>
    <t>Further Bayesian skills</t>
  </si>
  <si>
    <t>Google Earth Engine</t>
  </si>
  <si>
    <t>360 Sound Audio editing</t>
  </si>
  <si>
    <t>Laboratory training (root picking)</t>
  </si>
  <si>
    <t>Expedition first aid</t>
  </si>
  <si>
    <t>Further teacher training</t>
  </si>
  <si>
    <t>Throughout 2022</t>
  </si>
  <si>
    <t>Public Speaking</t>
  </si>
  <si>
    <t>Networking / industrial shadowing</t>
  </si>
  <si>
    <t>Further audio editing training &amp;  Specific training in RODE 360 microphone ambisonic audio processing</t>
  </si>
  <si>
    <t>Continued discussion with academics (xxx) on interval censoring, which is needed for my current phenology project</t>
  </si>
  <si>
    <t>January – May 2020</t>
  </si>
  <si>
    <t>Early summer 2020</t>
  </si>
  <si>
    <t>January - February 2021</t>
  </si>
  <si>
    <t>Throughout 2021</t>
  </si>
  <si>
    <t>Continue working with xxx to refine methods - Online training by xxx</t>
  </si>
  <si>
    <t xml:space="preserve">Attend the next available school training </t>
  </si>
  <si>
    <t>Autumn 2021</t>
  </si>
  <si>
    <r>
      <rPr>
        <sz val="7"/>
        <color theme="1"/>
        <rFont val="Times New Roman"/>
        <family val="1"/>
      </rPr>
      <t xml:space="preserve"> </t>
    </r>
    <r>
      <rPr>
        <sz val="11"/>
        <color theme="1"/>
        <rFont val="Calibri"/>
        <family val="2"/>
        <scheme val="minor"/>
      </rPr>
      <t>I will attend more IAD and external workshops to boost my online and offline teaching skills -  I will continue to T&amp;D activities</t>
    </r>
  </si>
  <si>
    <t>I will give a talk about my research at the xxx Conference in January 2022 -  I will present a poster at the xxx Conference in xxx in March 2022 - I will participate in the xxx discussions in spring 2022</t>
  </si>
  <si>
    <t>I have applied for a PIP at xxx in xxx in spring 2022 – as part of this experience I will be trained in laboratory methods and science communication. I will have the opportunity to shadow multiple  researchers at xxx</t>
  </si>
  <si>
    <t>March-May 2023</t>
  </si>
  <si>
    <t>Codeacademy free courses: Learn CSS, Learn HTML, Learn Intermediate JavaScript, Learn Javascript</t>
  </si>
  <si>
    <t>C++ coding for use in backend landscape evolution models</t>
  </si>
  <si>
    <t>Codeacademy Learn C++ online course</t>
  </si>
  <si>
    <t>Web development: html/css/javascript(s)</t>
  </si>
  <si>
    <t>Soil biology/ecology knowledge development</t>
  </si>
  <si>
    <t>I will continue to self-study this from books and online materials throughout the rest of my PhD</t>
  </si>
  <si>
    <t xml:space="preserve"> May 2020</t>
  </si>
  <si>
    <t>Online training through open access tutorials, and from an in person session which is likely to take place lead by xxx in the new year
 https://github.com/giswqs/earthengine-py-notebooks
https://courses.spatialthoughts.com/end-to-end-gee.html</t>
  </si>
  <si>
    <t>Exemplary Training Log</t>
  </si>
  <si>
    <t>Great experience for a first talk!</t>
  </si>
  <si>
    <t>I gained experience of organising a seminar series and it was good fun too.</t>
  </si>
  <si>
    <t>I really loved doing that and it taught me a lot.</t>
  </si>
  <si>
    <t>Despite being online it was an interesting conference.</t>
  </si>
  <si>
    <t>1- week of online talks was tough but there were some very good sessions.</t>
  </si>
  <si>
    <t>Nice to share my research with some fellow students.</t>
  </si>
  <si>
    <t>Eddleston water catchment fieldwork</t>
  </si>
  <si>
    <t>It was a great experience and I learnt how to monitor sediment.</t>
  </si>
  <si>
    <t>Still loved this!</t>
  </si>
  <si>
    <t>It was an amazing opportunity!</t>
  </si>
  <si>
    <t xml:space="preserve">Contributed to a public engagment month for marine science by speaking about my research for a social media film.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</si>
</sst>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0.0"/>
  </numFmts>
  <fonts count="20" x14ac:knownFonts="1">
    <font>
      <sz val="12"/>
      <color theme="1"/>
      <name val="Calibri"/>
      <family val="2"/>
      <scheme val="minor"/>
    </font>
    <font>
      <sz val="11"/>
      <color theme="1"/>
      <name val="Calibri"/>
      <family val="2"/>
      <scheme val="minor"/>
    </font>
    <font>
      <sz val="11"/>
      <color theme="1"/>
      <name val="Calibri"/>
      <family val="2"/>
      <scheme val="minor"/>
    </font>
    <font>
      <u/>
      <sz val="12"/>
      <color theme="10"/>
      <name val="Calibri"/>
      <family val="2"/>
      <scheme val="minor"/>
    </font>
    <font>
      <u/>
      <sz val="12"/>
      <color theme="11"/>
      <name val="Calibri"/>
      <family val="2"/>
      <scheme val="minor"/>
    </font>
    <font>
      <b/>
      <sz val="16"/>
      <color theme="4"/>
      <name val="Calibri"/>
      <family val="2"/>
      <scheme val="minor"/>
    </font>
    <font>
      <b/>
      <sz val="20"/>
      <color theme="4"/>
      <name val="Calibri"/>
      <family val="2"/>
      <scheme val="minor"/>
    </font>
    <font>
      <b/>
      <sz val="12"/>
      <color theme="1"/>
      <name val="Calibri"/>
      <family val="2"/>
      <scheme val="minor"/>
    </font>
    <font>
      <b/>
      <sz val="24"/>
      <color theme="0"/>
      <name val="Calibri"/>
      <family val="2"/>
      <scheme val="minor"/>
    </font>
    <font>
      <b/>
      <sz val="14"/>
      <color theme="1"/>
      <name val="Calibri"/>
      <family val="2"/>
      <scheme val="minor"/>
    </font>
    <font>
      <b/>
      <sz val="20"/>
      <color theme="1"/>
      <name val="Calibri"/>
      <family val="2"/>
      <scheme val="minor"/>
    </font>
    <font>
      <sz val="12"/>
      <name val="Calibri"/>
      <family val="2"/>
      <scheme val="minor"/>
    </font>
    <font>
      <b/>
      <sz val="12"/>
      <color rgb="FFC00000"/>
      <name val="Calibri"/>
      <family val="2"/>
      <scheme val="minor"/>
    </font>
    <font>
      <sz val="12"/>
      <color rgb="FFC00000"/>
      <name val="Calibri"/>
      <family val="2"/>
      <scheme val="minor"/>
    </font>
    <font>
      <b/>
      <sz val="12"/>
      <name val="Calibri"/>
      <family val="2"/>
      <scheme val="minor"/>
    </font>
    <font>
      <i/>
      <sz val="12"/>
      <name val="Calibri"/>
      <family val="2"/>
      <scheme val="minor"/>
    </font>
    <font>
      <b/>
      <i/>
      <sz val="12"/>
      <name val="Calibri"/>
      <family val="2"/>
      <scheme val="minor"/>
    </font>
    <font>
      <b/>
      <sz val="14"/>
      <name val="Calibri"/>
      <family val="2"/>
      <scheme val="minor"/>
    </font>
    <font>
      <sz val="7"/>
      <color theme="1"/>
      <name val="Times New Roman"/>
      <family val="1"/>
    </font>
    <font>
      <sz val="26"/>
      <color theme="0"/>
      <name val="Calibri"/>
      <family val="2"/>
      <scheme val="minor"/>
    </font>
  </fonts>
  <fills count="12">
    <fill>
      <patternFill patternType="none"/>
    </fill>
    <fill>
      <patternFill patternType="gray125"/>
    </fill>
    <fill>
      <patternFill patternType="solid">
        <fgColor theme="5" tint="0.79998168889431442"/>
        <bgColor indexed="64"/>
      </patternFill>
    </fill>
    <fill>
      <patternFill patternType="solid">
        <fgColor theme="5" tint="0.39997558519241921"/>
        <bgColor indexed="64"/>
      </patternFill>
    </fill>
    <fill>
      <patternFill patternType="solid">
        <fgColor theme="4"/>
        <bgColor indexed="64"/>
      </patternFill>
    </fill>
    <fill>
      <patternFill patternType="solid">
        <fgColor theme="0" tint="-0.14999847407452621"/>
        <bgColor indexed="64"/>
      </patternFill>
    </fill>
    <fill>
      <patternFill patternType="solid">
        <fgColor rgb="FFFFD85B"/>
        <bgColor indexed="64"/>
      </patternFill>
    </fill>
    <fill>
      <patternFill patternType="solid">
        <fgColor rgb="FFFFC000"/>
        <bgColor indexed="64"/>
      </patternFill>
    </fill>
    <fill>
      <patternFill patternType="solid">
        <fgColor rgb="FFFFCCFF"/>
        <bgColor indexed="64"/>
      </patternFill>
    </fill>
    <fill>
      <patternFill patternType="solid">
        <fgColor theme="8" tint="0.59999389629810485"/>
        <bgColor indexed="64"/>
      </patternFill>
    </fill>
    <fill>
      <patternFill patternType="solid">
        <fgColor theme="2"/>
        <bgColor indexed="64"/>
      </patternFill>
    </fill>
    <fill>
      <patternFill patternType="solid">
        <fgColor rgb="FFFF0000"/>
        <bgColor indexed="64"/>
      </patternFill>
    </fill>
  </fills>
  <borders count="45">
    <border>
      <left/>
      <right/>
      <top/>
      <bottom/>
      <diagonal/>
    </border>
    <border>
      <left/>
      <right style="thin">
        <color indexed="64"/>
      </right>
      <top/>
      <bottom/>
      <diagonal/>
    </border>
    <border>
      <left style="thin">
        <color indexed="64"/>
      </left>
      <right style="thin">
        <color indexed="64"/>
      </right>
      <top/>
      <bottom/>
      <diagonal/>
    </border>
    <border>
      <left/>
      <right style="thin">
        <color indexed="64"/>
      </right>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
      <left/>
      <right style="thin">
        <color indexed="64"/>
      </right>
      <top/>
      <bottom style="medium">
        <color indexed="64"/>
      </bottom>
      <diagonal/>
    </border>
    <border>
      <left/>
      <right/>
      <top/>
      <bottom style="medium">
        <color indexed="64"/>
      </bottom>
      <diagonal/>
    </border>
    <border>
      <left style="thin">
        <color indexed="64"/>
      </left>
      <right style="thin">
        <color indexed="64"/>
      </right>
      <top/>
      <bottom style="medium">
        <color indexed="64"/>
      </bottom>
      <diagonal/>
    </border>
    <border>
      <left style="medium">
        <color indexed="64"/>
      </left>
      <right style="thin">
        <color indexed="64"/>
      </right>
      <top/>
      <bottom/>
      <diagonal/>
    </border>
    <border>
      <left style="thin">
        <color indexed="64"/>
      </left>
      <right style="medium">
        <color indexed="64"/>
      </right>
      <top/>
      <bottom/>
      <diagonal/>
    </border>
    <border>
      <left style="medium">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bottom/>
      <diagonal/>
    </border>
    <border>
      <left style="medium">
        <color indexed="64"/>
      </left>
      <right style="medium">
        <color indexed="64"/>
      </right>
      <top style="medium">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medium">
        <color indexed="64"/>
      </right>
      <top style="medium">
        <color indexed="64"/>
      </top>
      <bottom style="thin">
        <color indexed="64"/>
      </bottom>
      <diagonal/>
    </border>
    <border>
      <left style="medium">
        <color indexed="64"/>
      </left>
      <right/>
      <top style="medium">
        <color indexed="64"/>
      </top>
      <bottom/>
      <diagonal/>
    </border>
    <border>
      <left/>
      <right/>
      <top style="medium">
        <color indexed="64"/>
      </top>
      <bottom/>
      <diagonal/>
    </border>
    <border>
      <left/>
      <right style="thin">
        <color indexed="64"/>
      </right>
      <top style="medium">
        <color indexed="64"/>
      </top>
      <bottom/>
      <diagonal/>
    </border>
    <border>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bottom style="thin">
        <color indexed="64"/>
      </bottom>
      <diagonal/>
    </border>
    <border>
      <left style="medium">
        <color indexed="64"/>
      </left>
      <right style="medium">
        <color indexed="64"/>
      </right>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bottom style="thin">
        <color indexed="64"/>
      </bottom>
      <diagonal/>
    </border>
    <border>
      <left style="medium">
        <color indexed="64"/>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s>
  <cellStyleXfs count="8">
    <xf numFmtId="0" fontId="0" fillId="0" borderId="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xf numFmtId="0" fontId="4" fillId="0" borderId="0" applyNumberFormat="0" applyFill="0" applyBorder="0" applyAlignment="0" applyProtection="0"/>
    <xf numFmtId="0" fontId="3" fillId="0" borderId="0" applyNumberFormat="0" applyFill="0" applyBorder="0" applyAlignment="0" applyProtection="0"/>
  </cellStyleXfs>
  <cellXfs count="185">
    <xf numFmtId="0" fontId="0" fillId="0" borderId="0" xfId="0"/>
    <xf numFmtId="0" fontId="7" fillId="0" borderId="0" xfId="0" applyFont="1"/>
    <xf numFmtId="0" fontId="0" fillId="0" borderId="0" xfId="0" applyAlignment="1">
      <alignment horizontal="center"/>
    </xf>
    <xf numFmtId="0" fontId="0" fillId="5" borderId="21" xfId="0" applyFill="1" applyBorder="1" applyAlignment="1">
      <alignment horizontal="center" vertical="center" wrapText="1"/>
    </xf>
    <xf numFmtId="14" fontId="0" fillId="0" borderId="0" xfId="0" applyNumberFormat="1" applyAlignment="1">
      <alignment horizontal="center"/>
    </xf>
    <xf numFmtId="164" fontId="8" fillId="4" borderId="23" xfId="0" applyNumberFormat="1" applyFont="1" applyFill="1" applyBorder="1" applyAlignment="1" applyProtection="1">
      <alignment vertical="top"/>
    </xf>
    <xf numFmtId="49" fontId="0" fillId="5" borderId="31" xfId="0" applyNumberFormat="1" applyFill="1" applyBorder="1" applyAlignment="1">
      <alignment horizontal="center" vertical="center" wrapText="1"/>
    </xf>
    <xf numFmtId="0" fontId="0" fillId="5" borderId="31" xfId="0" applyFill="1" applyBorder="1" applyAlignment="1">
      <alignment horizontal="center" vertical="center" wrapText="1"/>
    </xf>
    <xf numFmtId="1" fontId="0" fillId="5" borderId="21" xfId="0" applyNumberFormat="1" applyFill="1" applyBorder="1" applyAlignment="1">
      <alignment horizontal="center" vertical="center" wrapText="1"/>
    </xf>
    <xf numFmtId="14" fontId="0" fillId="5" borderId="21" xfId="0" applyNumberFormat="1" applyFill="1" applyBorder="1" applyAlignment="1">
      <alignment horizontal="center" vertical="center" wrapText="1"/>
    </xf>
    <xf numFmtId="0" fontId="0" fillId="2" borderId="9" xfId="0" applyNumberFormat="1" applyFill="1" applyBorder="1" applyAlignment="1" applyProtection="1">
      <alignment horizontal="center"/>
    </xf>
    <xf numFmtId="0" fontId="12" fillId="2" borderId="0" xfId="0" applyFont="1" applyFill="1" applyBorder="1" applyAlignment="1" applyProtection="1">
      <alignment horizontal="right"/>
    </xf>
    <xf numFmtId="0" fontId="13" fillId="2" borderId="1" xfId="0" applyFont="1" applyFill="1" applyBorder="1" applyProtection="1"/>
    <xf numFmtId="0" fontId="13" fillId="2" borderId="2" xfId="0" applyNumberFormat="1" applyFont="1" applyFill="1" applyBorder="1" applyAlignment="1" applyProtection="1">
      <alignment horizontal="left"/>
    </xf>
    <xf numFmtId="0" fontId="0" fillId="2" borderId="9" xfId="0" applyNumberFormat="1" applyFill="1" applyBorder="1" applyAlignment="1" applyProtection="1">
      <alignment horizontal="center" vertical="top"/>
    </xf>
    <xf numFmtId="0" fontId="12" fillId="2" borderId="0" xfId="0" applyFont="1" applyFill="1" applyBorder="1" applyAlignment="1" applyProtection="1">
      <alignment horizontal="right" vertical="top"/>
    </xf>
    <xf numFmtId="0" fontId="13" fillId="2" borderId="1" xfId="0" applyFont="1" applyFill="1" applyBorder="1" applyAlignment="1" applyProtection="1">
      <alignment vertical="top" wrapText="1"/>
    </xf>
    <xf numFmtId="0" fontId="13" fillId="2" borderId="2" xfId="0" applyNumberFormat="1" applyFont="1" applyFill="1" applyBorder="1" applyAlignment="1" applyProtection="1">
      <alignment horizontal="left" vertical="top"/>
    </xf>
    <xf numFmtId="49" fontId="0" fillId="2" borderId="9" xfId="0" applyNumberFormat="1" applyFill="1" applyBorder="1" applyAlignment="1" applyProtection="1">
      <alignment horizontal="center"/>
    </xf>
    <xf numFmtId="0" fontId="0" fillId="2" borderId="0" xfId="0" applyNumberFormat="1" applyFill="1" applyBorder="1" applyAlignment="1" applyProtection="1">
      <alignment horizontal="center"/>
    </xf>
    <xf numFmtId="0" fontId="12" fillId="2" borderId="22" xfId="0" applyFont="1" applyFill="1" applyBorder="1" applyAlignment="1" applyProtection="1">
      <alignment horizontal="right"/>
    </xf>
    <xf numFmtId="0" fontId="13" fillId="2" borderId="0" xfId="0" applyFont="1" applyFill="1" applyBorder="1" applyProtection="1"/>
    <xf numFmtId="164" fontId="13" fillId="2" borderId="2" xfId="0" applyNumberFormat="1" applyFont="1" applyFill="1" applyBorder="1" applyAlignment="1" applyProtection="1">
      <alignment horizontal="left"/>
    </xf>
    <xf numFmtId="0" fontId="3" fillId="2" borderId="0" xfId="7" applyFill="1" applyBorder="1" applyAlignment="1" applyProtection="1">
      <alignment horizontal="right" vertical="top"/>
    </xf>
    <xf numFmtId="0" fontId="15" fillId="2" borderId="1" xfId="7" applyFont="1" applyFill="1" applyBorder="1" applyAlignment="1" applyProtection="1">
      <alignment vertical="center" wrapText="1"/>
    </xf>
    <xf numFmtId="0" fontId="0" fillId="3" borderId="11" xfId="0" applyNumberFormat="1" applyFill="1" applyBorder="1" applyAlignment="1" applyProtection="1">
      <alignment horizontal="center"/>
    </xf>
    <xf numFmtId="0" fontId="12" fillId="3" borderId="7" xfId="0" applyFont="1" applyFill="1" applyBorder="1" applyAlignment="1" applyProtection="1">
      <alignment horizontal="right"/>
    </xf>
    <xf numFmtId="0" fontId="13" fillId="3" borderId="6" xfId="0" applyFont="1" applyFill="1" applyBorder="1" applyProtection="1"/>
    <xf numFmtId="0" fontId="13" fillId="3" borderId="8" xfId="0" applyNumberFormat="1" applyFont="1" applyFill="1" applyBorder="1" applyAlignment="1" applyProtection="1">
      <alignment horizontal="left"/>
    </xf>
    <xf numFmtId="49" fontId="0" fillId="3" borderId="9" xfId="0" applyNumberFormat="1" applyFill="1" applyBorder="1" applyAlignment="1" applyProtection="1">
      <alignment horizontal="center" vertical="top"/>
    </xf>
    <xf numFmtId="0" fontId="12" fillId="3" borderId="0" xfId="0" applyFont="1" applyFill="1" applyBorder="1" applyAlignment="1" applyProtection="1">
      <alignment horizontal="right" vertical="top"/>
    </xf>
    <xf numFmtId="0" fontId="13" fillId="3" borderId="1" xfId="0" applyFont="1" applyFill="1" applyBorder="1" applyProtection="1"/>
    <xf numFmtId="0" fontId="13" fillId="3" borderId="2" xfId="0" applyNumberFormat="1" applyFont="1" applyFill="1" applyBorder="1" applyAlignment="1" applyProtection="1">
      <alignment horizontal="left" vertical="top"/>
    </xf>
    <xf numFmtId="0" fontId="13" fillId="3" borderId="1" xfId="0" applyFont="1" applyFill="1" applyBorder="1" applyAlignment="1" applyProtection="1">
      <alignment vertical="top" wrapText="1"/>
    </xf>
    <xf numFmtId="49" fontId="0" fillId="3" borderId="9" xfId="0" applyNumberFormat="1" applyFill="1" applyBorder="1" applyAlignment="1" applyProtection="1">
      <alignment horizontal="center"/>
    </xf>
    <xf numFmtId="0" fontId="12" fillId="3" borderId="0" xfId="0" applyFont="1" applyFill="1" applyBorder="1" applyAlignment="1" applyProtection="1">
      <alignment horizontal="right"/>
    </xf>
    <xf numFmtId="0" fontId="13" fillId="3" borderId="2" xfId="0" applyNumberFormat="1" applyFont="1" applyFill="1" applyBorder="1" applyAlignment="1" applyProtection="1">
      <alignment horizontal="left"/>
    </xf>
    <xf numFmtId="49" fontId="5" fillId="2" borderId="9" xfId="0" applyNumberFormat="1" applyFont="1" applyFill="1" applyBorder="1" applyAlignment="1" applyProtection="1">
      <alignment horizontal="center"/>
    </xf>
    <xf numFmtId="0" fontId="14" fillId="2" borderId="0" xfId="0" applyFont="1" applyFill="1" applyBorder="1" applyAlignment="1" applyProtection="1">
      <alignment horizontal="right"/>
    </xf>
    <xf numFmtId="0" fontId="11" fillId="2" borderId="1" xfId="0" applyFont="1" applyFill="1" applyBorder="1" applyProtection="1"/>
    <xf numFmtId="0" fontId="7" fillId="2" borderId="0" xfId="0" applyFont="1" applyFill="1" applyBorder="1" applyAlignment="1" applyProtection="1">
      <alignment horizontal="right"/>
    </xf>
    <xf numFmtId="0" fontId="0" fillId="2" borderId="1" xfId="0" applyFill="1" applyBorder="1" applyProtection="1"/>
    <xf numFmtId="49" fontId="0" fillId="2" borderId="1" xfId="0" applyNumberFormat="1" applyFill="1" applyBorder="1" applyAlignment="1" applyProtection="1">
      <alignment horizontal="center"/>
    </xf>
    <xf numFmtId="0" fontId="0" fillId="2" borderId="0" xfId="0" applyFill="1" applyBorder="1" applyProtection="1"/>
    <xf numFmtId="0" fontId="3" fillId="2" borderId="0" xfId="7" applyFill="1" applyBorder="1" applyAlignment="1" applyProtection="1">
      <alignment horizontal="right"/>
    </xf>
    <xf numFmtId="0" fontId="0" fillId="3" borderId="2" xfId="0" applyNumberFormat="1" applyFill="1" applyBorder="1" applyAlignment="1" applyProtection="1">
      <alignment horizontal="left"/>
    </xf>
    <xf numFmtId="0" fontId="0" fillId="3" borderId="2" xfId="0" applyNumberFormat="1" applyFill="1" applyBorder="1" applyAlignment="1" applyProtection="1">
      <alignment horizontal="left" vertical="top"/>
    </xf>
    <xf numFmtId="0" fontId="12" fillId="3" borderId="0" xfId="0" applyFont="1" applyFill="1" applyBorder="1" applyAlignment="1" applyProtection="1">
      <alignment horizontal="right" vertical="top" wrapText="1"/>
    </xf>
    <xf numFmtId="1" fontId="0" fillId="3" borderId="2" xfId="0" applyNumberFormat="1" applyFill="1" applyBorder="1" applyAlignment="1" applyProtection="1">
      <alignment horizontal="left" vertical="top"/>
    </xf>
    <xf numFmtId="0" fontId="14" fillId="3" borderId="0" xfId="0" applyFont="1" applyFill="1" applyBorder="1" applyAlignment="1" applyProtection="1">
      <alignment horizontal="right" vertical="top" wrapText="1"/>
    </xf>
    <xf numFmtId="0" fontId="11" fillId="3" borderId="1" xfId="0" applyFont="1" applyFill="1" applyBorder="1" applyAlignment="1" applyProtection="1">
      <alignment vertical="top" wrapText="1"/>
    </xf>
    <xf numFmtId="49" fontId="0" fillId="2" borderId="11" xfId="0" applyNumberFormat="1" applyFill="1" applyBorder="1" applyAlignment="1" applyProtection="1">
      <alignment horizontal="center"/>
    </xf>
    <xf numFmtId="0" fontId="7" fillId="2" borderId="7" xfId="0" applyFont="1" applyFill="1" applyBorder="1" applyAlignment="1" applyProtection="1">
      <alignment horizontal="right"/>
    </xf>
    <xf numFmtId="0" fontId="0" fillId="2" borderId="6" xfId="0" applyFill="1" applyBorder="1" applyProtection="1"/>
    <xf numFmtId="0" fontId="0" fillId="2" borderId="8" xfId="0" applyNumberFormat="1" applyFill="1" applyBorder="1" applyAlignment="1" applyProtection="1">
      <alignment horizontal="left"/>
    </xf>
    <xf numFmtId="1" fontId="13" fillId="3" borderId="8" xfId="0" applyNumberFormat="1" applyFont="1" applyFill="1" applyBorder="1" applyAlignment="1" applyProtection="1">
      <alignment horizontal="left"/>
    </xf>
    <xf numFmtId="0" fontId="0" fillId="2" borderId="11" xfId="0" applyNumberFormat="1" applyFill="1" applyBorder="1" applyAlignment="1" applyProtection="1">
      <alignment horizontal="center"/>
    </xf>
    <xf numFmtId="0" fontId="12" fillId="2" borderId="7" xfId="0" applyFont="1" applyFill="1" applyBorder="1" applyAlignment="1" applyProtection="1">
      <alignment horizontal="right"/>
    </xf>
    <xf numFmtId="0" fontId="13" fillId="2" borderId="6" xfId="0" applyFont="1" applyFill="1" applyBorder="1" applyProtection="1"/>
    <xf numFmtId="1" fontId="13" fillId="2" borderId="8" xfId="0" applyNumberFormat="1" applyFont="1" applyFill="1" applyBorder="1" applyAlignment="1" applyProtection="1">
      <alignment horizontal="left"/>
    </xf>
    <xf numFmtId="49" fontId="0" fillId="3" borderId="11" xfId="0" applyNumberFormat="1" applyFill="1" applyBorder="1" applyAlignment="1" applyProtection="1">
      <alignment horizontal="center" vertical="top"/>
    </xf>
    <xf numFmtId="0" fontId="14" fillId="3" borderId="7" xfId="0" applyFont="1" applyFill="1" applyBorder="1" applyAlignment="1" applyProtection="1">
      <alignment horizontal="right" vertical="top"/>
    </xf>
    <xf numFmtId="0" fontId="11" fillId="3" borderId="6" xfId="0" applyFont="1" applyFill="1" applyBorder="1" applyAlignment="1" applyProtection="1">
      <alignment wrapText="1"/>
    </xf>
    <xf numFmtId="1" fontId="11" fillId="3" borderId="8" xfId="0" applyNumberFormat="1" applyFont="1" applyFill="1" applyBorder="1" applyAlignment="1" applyProtection="1">
      <alignment horizontal="left" vertical="top"/>
    </xf>
    <xf numFmtId="0" fontId="0" fillId="2" borderId="15" xfId="0" applyFill="1" applyBorder="1" applyAlignment="1" applyProtection="1">
      <alignment horizontal="left" wrapText="1"/>
      <protection locked="0"/>
    </xf>
    <xf numFmtId="0" fontId="0" fillId="2" borderId="19" xfId="0" applyFill="1" applyBorder="1" applyAlignment="1" applyProtection="1">
      <alignment horizontal="left" wrapText="1"/>
      <protection locked="0"/>
    </xf>
    <xf numFmtId="14" fontId="0" fillId="8" borderId="0" xfId="0" applyNumberFormat="1" applyFill="1" applyBorder="1" applyAlignment="1" applyProtection="1">
      <alignment horizontal="center" vertical="top"/>
      <protection locked="0"/>
    </xf>
    <xf numFmtId="14" fontId="0" fillId="8" borderId="0" xfId="0" applyNumberFormat="1" applyFill="1" applyBorder="1" applyAlignment="1" applyProtection="1">
      <alignment horizontal="center"/>
      <protection locked="0"/>
    </xf>
    <xf numFmtId="14" fontId="0" fillId="8" borderId="7" xfId="0" applyNumberFormat="1" applyFill="1" applyBorder="1" applyAlignment="1" applyProtection="1">
      <alignment horizontal="center"/>
      <protection locked="0"/>
    </xf>
    <xf numFmtId="164" fontId="0" fillId="9" borderId="2" xfId="0" applyNumberFormat="1" applyFill="1" applyBorder="1" applyAlignment="1" applyProtection="1">
      <alignment horizontal="left"/>
      <protection locked="0"/>
    </xf>
    <xf numFmtId="164" fontId="13" fillId="9" borderId="2" xfId="0" applyNumberFormat="1" applyFont="1" applyFill="1" applyBorder="1" applyAlignment="1" applyProtection="1">
      <alignment horizontal="left" vertical="top"/>
      <protection locked="0"/>
    </xf>
    <xf numFmtId="0" fontId="8" fillId="4" borderId="3" xfId="0" applyFont="1" applyFill="1" applyBorder="1" applyAlignment="1" applyProtection="1">
      <alignment horizontal="center" vertical="top"/>
    </xf>
    <xf numFmtId="0" fontId="0" fillId="6" borderId="0" xfId="0" applyFill="1" applyAlignment="1">
      <alignment wrapText="1"/>
    </xf>
    <xf numFmtId="0" fontId="9" fillId="0" borderId="0" xfId="0" applyFont="1" applyProtection="1">
      <protection locked="0"/>
    </xf>
    <xf numFmtId="0" fontId="0" fillId="0" borderId="0" xfId="0" applyProtection="1">
      <protection locked="0"/>
    </xf>
    <xf numFmtId="49" fontId="0" fillId="5" borderId="37" xfId="0" applyNumberFormat="1" applyFill="1" applyBorder="1" applyAlignment="1" applyProtection="1">
      <alignment horizontal="center" vertical="center" wrapText="1"/>
      <protection locked="0"/>
    </xf>
    <xf numFmtId="1" fontId="0" fillId="5" borderId="36" xfId="0" applyNumberFormat="1" applyFill="1" applyBorder="1" applyAlignment="1" applyProtection="1">
      <alignment horizontal="center" vertical="center" wrapText="1"/>
      <protection locked="0"/>
    </xf>
    <xf numFmtId="0" fontId="0" fillId="5" borderId="36" xfId="0" applyNumberFormat="1" applyFill="1" applyBorder="1" applyAlignment="1" applyProtection="1">
      <alignment horizontal="center" vertical="center" wrapText="1"/>
      <protection locked="0"/>
    </xf>
    <xf numFmtId="0" fontId="9" fillId="5" borderId="26" xfId="0"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0" fillId="2" borderId="14" xfId="0" applyNumberFormat="1" applyFill="1" applyBorder="1" applyAlignment="1" applyProtection="1">
      <alignment horizontal="center"/>
      <protection locked="0"/>
    </xf>
    <xf numFmtId="0" fontId="0" fillId="0" borderId="0" xfId="0" applyAlignment="1" applyProtection="1">
      <alignment vertical="top"/>
      <protection locked="0"/>
    </xf>
    <xf numFmtId="0" fontId="0" fillId="3" borderId="14" xfId="0" applyNumberFormat="1" applyFill="1" applyBorder="1" applyAlignment="1" applyProtection="1">
      <alignment horizontal="center"/>
      <protection locked="0"/>
    </xf>
    <xf numFmtId="0" fontId="0" fillId="2" borderId="4" xfId="0" applyNumberFormat="1" applyFill="1" applyBorder="1" applyAlignment="1" applyProtection="1">
      <alignment horizontal="center"/>
      <protection locked="0"/>
    </xf>
    <xf numFmtId="0" fontId="13" fillId="3" borderId="1" xfId="0" applyFont="1" applyFill="1" applyBorder="1" applyProtection="1">
      <protection locked="0"/>
    </xf>
    <xf numFmtId="0" fontId="13" fillId="3" borderId="1" xfId="0" applyFont="1" applyFill="1" applyBorder="1" applyAlignment="1" applyProtection="1">
      <alignment vertical="top" wrapText="1"/>
      <protection locked="0"/>
    </xf>
    <xf numFmtId="0" fontId="0" fillId="10" borderId="0" xfId="0" applyNumberFormat="1" applyFill="1" applyBorder="1" applyAlignment="1" applyProtection="1">
      <alignment horizontal="center"/>
      <protection locked="0"/>
    </xf>
    <xf numFmtId="0" fontId="0" fillId="0" borderId="0" xfId="0" applyBorder="1" applyProtection="1">
      <protection locked="0"/>
    </xf>
    <xf numFmtId="0" fontId="0" fillId="10" borderId="0" xfId="0" applyNumberFormat="1" applyFill="1" applyBorder="1" applyAlignment="1" applyProtection="1">
      <alignment horizontal="center" vertical="top"/>
      <protection locked="0"/>
    </xf>
    <xf numFmtId="0" fontId="0" fillId="0" borderId="0" xfId="0" applyAlignment="1" applyProtection="1">
      <alignment horizontal="center"/>
      <protection locked="0"/>
    </xf>
    <xf numFmtId="0" fontId="7" fillId="0" borderId="0" xfId="0" applyFont="1" applyProtection="1">
      <protection locked="0"/>
    </xf>
    <xf numFmtId="1" fontId="0" fillId="0" borderId="0" xfId="0" applyNumberFormat="1" applyProtection="1">
      <protection locked="0"/>
    </xf>
    <xf numFmtId="0" fontId="0" fillId="0" borderId="0" xfId="0" applyNumberFormat="1" applyAlignment="1" applyProtection="1">
      <alignment horizontal="center"/>
      <protection locked="0"/>
    </xf>
    <xf numFmtId="164" fontId="10" fillId="2" borderId="27" xfId="0" applyNumberFormat="1" applyFont="1" applyFill="1" applyBorder="1" applyProtection="1"/>
    <xf numFmtId="164" fontId="10" fillId="2" borderId="33" xfId="0" applyNumberFormat="1" applyFont="1" applyFill="1" applyBorder="1" applyProtection="1"/>
    <xf numFmtId="164" fontId="10" fillId="3" borderId="27" xfId="0" applyNumberFormat="1" applyFont="1" applyFill="1" applyBorder="1" applyProtection="1"/>
    <xf numFmtId="49" fontId="6" fillId="2" borderId="13" xfId="0" applyNumberFormat="1" applyFont="1" applyFill="1" applyBorder="1" applyAlignment="1" applyProtection="1">
      <alignment horizontal="center"/>
    </xf>
    <xf numFmtId="164" fontId="6" fillId="2" borderId="16" xfId="0" applyNumberFormat="1" applyFont="1" applyFill="1" applyBorder="1" applyAlignment="1" applyProtection="1">
      <alignment horizontal="left"/>
    </xf>
    <xf numFmtId="0" fontId="0" fillId="2" borderId="14" xfId="0" applyNumberFormat="1" applyFill="1" applyBorder="1" applyAlignment="1" applyProtection="1">
      <alignment horizontal="center"/>
    </xf>
    <xf numFmtId="49" fontId="6" fillId="3" borderId="13" xfId="0" applyNumberFormat="1" applyFont="1" applyFill="1" applyBorder="1" applyAlignment="1" applyProtection="1">
      <alignment horizontal="center"/>
    </xf>
    <xf numFmtId="49" fontId="6" fillId="2" borderId="32" xfId="0" applyNumberFormat="1" applyFont="1" applyFill="1" applyBorder="1" applyAlignment="1" applyProtection="1">
      <alignment horizontal="center"/>
    </xf>
    <xf numFmtId="0" fontId="6" fillId="3" borderId="13" xfId="0" applyNumberFormat="1" applyFont="1" applyFill="1" applyBorder="1" applyAlignment="1" applyProtection="1">
      <alignment horizontal="center"/>
    </xf>
    <xf numFmtId="0" fontId="6" fillId="2" borderId="13" xfId="0" applyNumberFormat="1" applyFont="1" applyFill="1" applyBorder="1" applyAlignment="1" applyProtection="1">
      <alignment horizontal="center"/>
    </xf>
    <xf numFmtId="164" fontId="6" fillId="3" borderId="16" xfId="0" applyNumberFormat="1" applyFont="1" applyFill="1" applyBorder="1" applyAlignment="1" applyProtection="1">
      <alignment horizontal="left"/>
    </xf>
    <xf numFmtId="164" fontId="6" fillId="2" borderId="5" xfId="0" applyNumberFormat="1" applyFont="1" applyFill="1" applyBorder="1" applyAlignment="1" applyProtection="1">
      <alignment horizontal="left"/>
    </xf>
    <xf numFmtId="0" fontId="6" fillId="2" borderId="16" xfId="0" applyNumberFormat="1" applyFont="1" applyFill="1" applyBorder="1" applyAlignment="1" applyProtection="1">
      <alignment horizontal="left"/>
    </xf>
    <xf numFmtId="1" fontId="5" fillId="2" borderId="2" xfId="0" applyNumberFormat="1" applyFont="1" applyFill="1" applyBorder="1" applyAlignment="1" applyProtection="1">
      <alignment horizontal="left"/>
    </xf>
    <xf numFmtId="1" fontId="13" fillId="2" borderId="2" xfId="0" applyNumberFormat="1" applyFont="1" applyFill="1" applyBorder="1" applyAlignment="1" applyProtection="1">
      <alignment horizontal="left"/>
    </xf>
    <xf numFmtId="164" fontId="0" fillId="2" borderId="2" xfId="0" applyNumberFormat="1" applyFill="1" applyBorder="1" applyAlignment="1" applyProtection="1">
      <alignment horizontal="left"/>
    </xf>
    <xf numFmtId="1" fontId="11" fillId="2" borderId="2" xfId="0" applyNumberFormat="1" applyFont="1" applyFill="1" applyBorder="1" applyAlignment="1" applyProtection="1">
      <alignment horizontal="left"/>
    </xf>
    <xf numFmtId="0" fontId="0" fillId="2" borderId="2" xfId="0" applyNumberFormat="1" applyFill="1" applyBorder="1" applyAlignment="1" applyProtection="1">
      <alignment horizontal="left"/>
    </xf>
    <xf numFmtId="0" fontId="6" fillId="3" borderId="16" xfId="0" applyNumberFormat="1" applyFont="1" applyFill="1" applyBorder="1" applyAlignment="1" applyProtection="1">
      <alignment horizontal="left"/>
    </xf>
    <xf numFmtId="0" fontId="9" fillId="5" borderId="10" xfId="0" applyFont="1" applyFill="1" applyBorder="1" applyProtection="1"/>
    <xf numFmtId="0" fontId="9" fillId="5" borderId="10" xfId="0" applyFont="1" applyFill="1" applyBorder="1" applyAlignment="1" applyProtection="1">
      <alignment vertical="top"/>
    </xf>
    <xf numFmtId="0" fontId="9" fillId="5" borderId="12" xfId="0" applyFont="1" applyFill="1" applyBorder="1" applyProtection="1"/>
    <xf numFmtId="0" fontId="0" fillId="2" borderId="13" xfId="0" applyNumberFormat="1" applyFill="1" applyBorder="1" applyAlignment="1" applyProtection="1">
      <alignment horizontal="center" vertical="top" wrapText="1"/>
      <protection locked="0"/>
    </xf>
    <xf numFmtId="0" fontId="7" fillId="2" borderId="16" xfId="0" applyFont="1" applyFill="1" applyBorder="1" applyAlignment="1" applyProtection="1">
      <alignment horizontal="left" vertical="top" wrapText="1"/>
      <protection locked="0"/>
    </xf>
    <xf numFmtId="0" fontId="7" fillId="2" borderId="15" xfId="0" applyFont="1" applyFill="1" applyBorder="1" applyAlignment="1" applyProtection="1">
      <alignment horizontal="left" vertical="top" wrapText="1"/>
      <protection locked="0"/>
    </xf>
    <xf numFmtId="0" fontId="0" fillId="2" borderId="17" xfId="0" applyNumberFormat="1" applyFill="1" applyBorder="1" applyAlignment="1" applyProtection="1">
      <alignment horizontal="center" vertical="top" wrapText="1"/>
      <protection locked="0"/>
    </xf>
    <xf numFmtId="0" fontId="7" fillId="2" borderId="20" xfId="0" applyFont="1" applyFill="1" applyBorder="1" applyAlignment="1" applyProtection="1">
      <alignment horizontal="left" vertical="top" wrapText="1"/>
      <protection locked="0"/>
    </xf>
    <xf numFmtId="0" fontId="7" fillId="2" borderId="19" xfId="0" applyFont="1" applyFill="1" applyBorder="1" applyAlignment="1" applyProtection="1">
      <alignment horizontal="left" vertical="top" wrapText="1"/>
      <protection locked="0"/>
    </xf>
    <xf numFmtId="0" fontId="0" fillId="9" borderId="16" xfId="0" applyNumberFormat="1" applyFill="1" applyBorder="1" applyAlignment="1" applyProtection="1">
      <alignment horizontal="center" vertical="center" wrapText="1"/>
      <protection locked="0"/>
    </xf>
    <xf numFmtId="14" fontId="0" fillId="8" borderId="14" xfId="0" applyNumberFormat="1" applyFill="1" applyBorder="1" applyAlignment="1" applyProtection="1">
      <alignment horizontal="center" vertical="center" wrapText="1"/>
      <protection locked="0"/>
    </xf>
    <xf numFmtId="0" fontId="0" fillId="2" borderId="15" xfId="0" applyFill="1" applyBorder="1" applyAlignment="1" applyProtection="1">
      <alignment horizontal="center" vertical="center" wrapText="1"/>
      <protection locked="0"/>
    </xf>
    <xf numFmtId="0" fontId="0" fillId="9" borderId="20" xfId="0" applyNumberFormat="1" applyFill="1" applyBorder="1" applyAlignment="1" applyProtection="1">
      <alignment horizontal="center" vertical="center" wrapText="1"/>
      <protection locked="0"/>
    </xf>
    <xf numFmtId="14" fontId="0" fillId="8" borderId="18" xfId="0" applyNumberFormat="1" applyFill="1" applyBorder="1" applyAlignment="1" applyProtection="1">
      <alignment horizontal="center" vertical="center" wrapText="1"/>
      <protection locked="0"/>
    </xf>
    <xf numFmtId="0" fontId="0" fillId="2" borderId="19" xfId="0" applyFill="1" applyBorder="1" applyAlignment="1" applyProtection="1">
      <alignment horizontal="center" vertical="center" wrapText="1"/>
      <protection locked="0"/>
    </xf>
    <xf numFmtId="0" fontId="0" fillId="2" borderId="32" xfId="0" applyNumberFormat="1" applyFill="1" applyBorder="1" applyAlignment="1" applyProtection="1">
      <alignment horizontal="center" vertical="top" wrapText="1"/>
      <protection locked="0"/>
    </xf>
    <xf numFmtId="0" fontId="7" fillId="2" borderId="5" xfId="0" applyFont="1" applyFill="1" applyBorder="1" applyAlignment="1" applyProtection="1">
      <alignment horizontal="left" vertical="top" wrapText="1"/>
      <protection locked="0"/>
    </xf>
    <xf numFmtId="0" fontId="7" fillId="2" borderId="3" xfId="0" applyFont="1" applyFill="1" applyBorder="1" applyAlignment="1" applyProtection="1">
      <alignment horizontal="left" vertical="top" wrapText="1"/>
      <protection locked="0"/>
    </xf>
    <xf numFmtId="0" fontId="0" fillId="9" borderId="5" xfId="0" applyNumberFormat="1" applyFill="1" applyBorder="1" applyAlignment="1" applyProtection="1">
      <alignment horizontal="center" vertical="center" wrapText="1"/>
      <protection locked="0"/>
    </xf>
    <xf numFmtId="14" fontId="0" fillId="8" borderId="4" xfId="0" applyNumberFormat="1" applyFill="1" applyBorder="1" applyAlignment="1" applyProtection="1">
      <alignment horizontal="center" vertical="center" wrapText="1"/>
      <protection locked="0"/>
    </xf>
    <xf numFmtId="0" fontId="0" fillId="2" borderId="3" xfId="0" applyFill="1" applyBorder="1" applyAlignment="1" applyProtection="1">
      <alignment horizontal="center" vertical="center" wrapText="1"/>
      <protection locked="0"/>
    </xf>
    <xf numFmtId="0" fontId="0" fillId="2" borderId="3" xfId="0" applyFill="1" applyBorder="1" applyAlignment="1" applyProtection="1">
      <alignment horizontal="left" vertical="top" wrapText="1"/>
      <protection locked="0"/>
    </xf>
    <xf numFmtId="0" fontId="0" fillId="2" borderId="19" xfId="0" applyFill="1" applyBorder="1" applyAlignment="1" applyProtection="1">
      <alignment horizontal="left" vertical="top" wrapText="1"/>
      <protection locked="0"/>
    </xf>
    <xf numFmtId="0" fontId="0" fillId="2" borderId="19" xfId="0" applyFont="1" applyFill="1" applyBorder="1" applyAlignment="1" applyProtection="1">
      <alignment horizontal="left" vertical="top" wrapText="1"/>
      <protection locked="0"/>
    </xf>
    <xf numFmtId="0" fontId="0" fillId="2" borderId="20" xfId="0" applyFill="1" applyBorder="1" applyAlignment="1" applyProtection="1">
      <alignment horizontal="left" vertical="top" wrapText="1"/>
      <protection locked="0"/>
    </xf>
    <xf numFmtId="0" fontId="7" fillId="2" borderId="2" xfId="0" applyFont="1" applyFill="1" applyBorder="1" applyAlignment="1" applyProtection="1">
      <alignment horizontal="left" vertical="top" wrapText="1"/>
      <protection locked="0"/>
    </xf>
    <xf numFmtId="0" fontId="0" fillId="2" borderId="20" xfId="0" applyFont="1" applyFill="1" applyBorder="1" applyAlignment="1" applyProtection="1">
      <alignment horizontal="left" vertical="top" wrapText="1"/>
      <protection locked="0"/>
    </xf>
    <xf numFmtId="0" fontId="0" fillId="0" borderId="0" xfId="0" applyAlignment="1">
      <alignment vertical="center"/>
    </xf>
    <xf numFmtId="49" fontId="0" fillId="5" borderId="5" xfId="0" applyNumberFormat="1" applyFill="1" applyBorder="1" applyAlignment="1">
      <alignment horizontal="center" vertical="center" wrapText="1"/>
    </xf>
    <xf numFmtId="0" fontId="2" fillId="0" borderId="39" xfId="0" applyFont="1" applyBorder="1" applyAlignment="1">
      <alignment vertical="center" wrapText="1"/>
    </xf>
    <xf numFmtId="0" fontId="2" fillId="0" borderId="40" xfId="0" applyFont="1" applyBorder="1" applyAlignment="1">
      <alignment vertical="center" wrapText="1"/>
    </xf>
    <xf numFmtId="0" fontId="2" fillId="0" borderId="42" xfId="0" applyFont="1" applyBorder="1" applyAlignment="1">
      <alignment vertical="center" wrapText="1"/>
    </xf>
    <xf numFmtId="0" fontId="2" fillId="0" borderId="43" xfId="0" applyFont="1" applyBorder="1" applyAlignment="1">
      <alignment horizontal="left" vertical="top" wrapText="1"/>
    </xf>
    <xf numFmtId="0" fontId="2" fillId="0" borderId="43" xfId="0" applyFont="1" applyBorder="1" applyAlignment="1">
      <alignment horizontal="left" vertical="center" wrapText="1"/>
    </xf>
    <xf numFmtId="17" fontId="2" fillId="0" borderId="39" xfId="0" applyNumberFormat="1" applyFont="1" applyBorder="1" applyAlignment="1">
      <alignment vertical="center" wrapText="1"/>
    </xf>
    <xf numFmtId="0" fontId="2" fillId="0" borderId="41" xfId="0" applyFont="1" applyBorder="1" applyAlignment="1">
      <alignment vertical="center" wrapText="1"/>
    </xf>
    <xf numFmtId="17" fontId="2" fillId="0" borderId="41" xfId="0" applyNumberFormat="1" applyFont="1" applyBorder="1" applyAlignment="1">
      <alignment vertical="center" wrapText="1"/>
    </xf>
    <xf numFmtId="0" fontId="2" fillId="0" borderId="44" xfId="0" applyFont="1" applyBorder="1" applyAlignment="1">
      <alignment horizontal="left" vertical="center" wrapText="1"/>
    </xf>
    <xf numFmtId="0" fontId="2" fillId="0" borderId="44" xfId="0" applyFont="1" applyBorder="1" applyAlignment="1">
      <alignment vertical="center" wrapText="1"/>
    </xf>
    <xf numFmtId="0" fontId="0" fillId="5" borderId="35" xfId="0" applyFill="1" applyBorder="1" applyAlignment="1" applyProtection="1">
      <alignment horizontal="center" vertical="center" wrapText="1"/>
      <protection locked="0"/>
    </xf>
    <xf numFmtId="0" fontId="0" fillId="5" borderId="34" xfId="0" applyFill="1" applyBorder="1" applyAlignment="1" applyProtection="1">
      <alignment horizontal="center" vertical="center" wrapText="1"/>
      <protection locked="0"/>
    </xf>
    <xf numFmtId="0" fontId="6" fillId="2" borderId="14" xfId="0" applyFont="1" applyFill="1" applyBorder="1" applyAlignment="1" applyProtection="1">
      <alignment horizontal="left"/>
    </xf>
    <xf numFmtId="0" fontId="6" fillId="2" borderId="15" xfId="0" applyFont="1" applyFill="1" applyBorder="1" applyAlignment="1" applyProtection="1">
      <alignment horizontal="left"/>
    </xf>
    <xf numFmtId="0" fontId="6" fillId="3" borderId="14" xfId="0" applyFont="1" applyFill="1" applyBorder="1" applyAlignment="1" applyProtection="1">
      <alignment horizontal="left"/>
    </xf>
    <xf numFmtId="0" fontId="6" fillId="3" borderId="15" xfId="0" applyFont="1" applyFill="1" applyBorder="1" applyAlignment="1" applyProtection="1">
      <alignment horizontal="left"/>
    </xf>
    <xf numFmtId="0" fontId="6" fillId="2" borderId="4" xfId="0" applyFont="1" applyFill="1" applyBorder="1" applyAlignment="1" applyProtection="1">
      <alignment horizontal="left"/>
    </xf>
    <xf numFmtId="0" fontId="6" fillId="2" borderId="3" xfId="0" applyFont="1" applyFill="1" applyBorder="1" applyAlignment="1" applyProtection="1">
      <alignment horizontal="left"/>
    </xf>
    <xf numFmtId="0" fontId="11" fillId="7" borderId="24" xfId="0" applyFont="1" applyFill="1" applyBorder="1" applyAlignment="1" applyProtection="1">
      <alignment horizontal="left" vertical="top" wrapText="1"/>
    </xf>
    <xf numFmtId="0" fontId="11" fillId="7" borderId="25" xfId="0" applyFont="1" applyFill="1" applyBorder="1" applyAlignment="1" applyProtection="1">
      <alignment horizontal="left" vertical="top" wrapText="1"/>
    </xf>
    <xf numFmtId="0" fontId="11" fillId="7" borderId="26" xfId="0" applyFont="1" applyFill="1" applyBorder="1" applyAlignment="1" applyProtection="1">
      <alignment horizontal="left" vertical="top" wrapText="1"/>
    </xf>
    <xf numFmtId="0" fontId="8" fillId="4" borderId="24" xfId="0" applyFont="1" applyFill="1" applyBorder="1" applyAlignment="1" applyProtection="1">
      <alignment horizontal="center" vertical="top"/>
    </xf>
    <xf numFmtId="0" fontId="8" fillId="4" borderId="25" xfId="0" applyFont="1" applyFill="1" applyBorder="1" applyAlignment="1" applyProtection="1">
      <alignment horizontal="center" vertical="top"/>
    </xf>
    <xf numFmtId="0" fontId="8" fillId="4" borderId="26" xfId="0" applyFont="1" applyFill="1" applyBorder="1" applyAlignment="1" applyProtection="1">
      <alignment horizontal="center" vertical="top"/>
    </xf>
    <xf numFmtId="0" fontId="5" fillId="2" borderId="0" xfId="0" applyFont="1" applyFill="1" applyBorder="1" applyAlignment="1" applyProtection="1">
      <alignment horizontal="left"/>
    </xf>
    <xf numFmtId="0" fontId="5" fillId="2" borderId="1" xfId="0" applyFont="1" applyFill="1" applyBorder="1" applyAlignment="1" applyProtection="1">
      <alignment horizontal="left"/>
    </xf>
    <xf numFmtId="0" fontId="8" fillId="4" borderId="4" xfId="0" applyFont="1" applyFill="1" applyBorder="1" applyAlignment="1">
      <alignment horizontal="center" vertical="top"/>
    </xf>
    <xf numFmtId="0" fontId="14" fillId="7" borderId="38" xfId="0" applyFont="1" applyFill="1" applyBorder="1" applyAlignment="1">
      <alignment horizontal="left" vertical="top" wrapText="1"/>
    </xf>
    <xf numFmtId="0" fontId="14" fillId="7" borderId="4" xfId="0" applyFont="1" applyFill="1" applyBorder="1" applyAlignment="1">
      <alignment horizontal="left" vertical="top" wrapText="1"/>
    </xf>
    <xf numFmtId="0" fontId="11" fillId="6" borderId="28" xfId="0" applyFont="1" applyFill="1" applyBorder="1" applyAlignment="1">
      <alignment horizontal="center" vertical="top" wrapText="1"/>
    </xf>
    <xf numFmtId="0" fontId="11" fillId="6" borderId="29" xfId="0" applyFont="1" applyFill="1" applyBorder="1" applyAlignment="1">
      <alignment horizontal="center" vertical="top" wrapText="1"/>
    </xf>
    <xf numFmtId="0" fontId="11" fillId="6" borderId="30" xfId="0" applyFont="1" applyFill="1" applyBorder="1" applyAlignment="1">
      <alignment horizontal="center" vertical="top" wrapText="1"/>
    </xf>
    <xf numFmtId="0" fontId="8" fillId="4" borderId="0" xfId="0" applyFont="1" applyFill="1" applyBorder="1" applyAlignment="1">
      <alignment horizontal="center" vertical="top"/>
    </xf>
    <xf numFmtId="0" fontId="11" fillId="2" borderId="0" xfId="0" applyFont="1" applyFill="1" applyBorder="1" applyAlignment="1">
      <alignment horizontal="left" vertical="top" wrapText="1"/>
    </xf>
    <xf numFmtId="0" fontId="0" fillId="3" borderId="0" xfId="0" applyFill="1" applyAlignment="1">
      <alignment horizontal="left" vertical="top" wrapText="1"/>
    </xf>
    <xf numFmtId="0" fontId="0" fillId="6" borderId="24" xfId="0" applyFill="1" applyBorder="1" applyAlignment="1">
      <alignment horizontal="left" vertical="center" wrapText="1"/>
    </xf>
    <xf numFmtId="0" fontId="0" fillId="6" borderId="25" xfId="0" applyFill="1" applyBorder="1" applyAlignment="1">
      <alignment horizontal="left" vertical="center" wrapText="1"/>
    </xf>
    <xf numFmtId="0" fontId="0" fillId="6" borderId="26" xfId="0" applyFill="1" applyBorder="1" applyAlignment="1">
      <alignment horizontal="left" vertical="center" wrapText="1"/>
    </xf>
    <xf numFmtId="0" fontId="19" fillId="11" borderId="7" xfId="0" applyFont="1" applyFill="1" applyBorder="1" applyAlignment="1" applyProtection="1">
      <alignment horizontal="center"/>
      <protection locked="0"/>
    </xf>
    <xf numFmtId="0" fontId="19" fillId="11" borderId="0" xfId="0" applyFont="1" applyFill="1" applyBorder="1" applyAlignment="1" applyProtection="1">
      <alignment horizontal="center"/>
      <protection locked="0"/>
    </xf>
    <xf numFmtId="14" fontId="0" fillId="2" borderId="17" xfId="0" applyNumberFormat="1" applyFill="1" applyBorder="1" applyAlignment="1" applyProtection="1">
      <alignment horizontal="center" vertical="top" wrapText="1"/>
      <protection locked="0"/>
    </xf>
    <xf numFmtId="14" fontId="0" fillId="2" borderId="19" xfId="0" applyNumberFormat="1" applyFill="1" applyBorder="1" applyAlignment="1" applyProtection="1">
      <alignment horizontal="center" vertical="top" wrapText="1"/>
      <protection locked="0"/>
    </xf>
    <xf numFmtId="0" fontId="0" fillId="0" borderId="0" xfId="0" applyAlignment="1">
      <alignment vertical="top"/>
    </xf>
    <xf numFmtId="14" fontId="0" fillId="2" borderId="20" xfId="0" applyNumberFormat="1" applyFill="1" applyBorder="1" applyAlignment="1" applyProtection="1">
      <alignment horizontal="center" vertical="top" wrapText="1"/>
      <protection locked="0"/>
    </xf>
  </cellXfs>
  <cellStyles count="8">
    <cellStyle name="Followed Hyperlink" xfId="2" builtinId="9" hidden="1"/>
    <cellStyle name="Followed Hyperlink" xfId="4" builtinId="9" hidden="1"/>
    <cellStyle name="Followed Hyperlink" xfId="6" builtinId="9" hidden="1"/>
    <cellStyle name="Hyperlink" xfId="1" builtinId="8" hidden="1"/>
    <cellStyle name="Hyperlink" xfId="3" builtinId="8" hidden="1"/>
    <cellStyle name="Hyperlink" xfId="5" builtinId="8" hidden="1"/>
    <cellStyle name="Hyperlink" xfId="7" builtinId="8"/>
    <cellStyle name="Normal" xfId="0" builtinId="0"/>
  </cellStyles>
  <dxfs count="24">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
      <font>
        <b/>
        <i val="0"/>
        <color theme="4"/>
      </font>
      <fill>
        <patternFill>
          <bgColor rgb="FF92D050"/>
        </patternFill>
      </fill>
    </dxf>
    <dxf>
      <font>
        <b/>
        <i val="0"/>
        <color theme="4"/>
      </font>
      <fill>
        <patternFill>
          <bgColor rgb="FFFFC000"/>
        </patternFill>
      </fill>
    </dxf>
  </dxfs>
  <tableStyles count="0" defaultTableStyle="TableStyleMedium9" defaultPivotStyle="PivotStyleMedium4"/>
  <colors>
    <mruColors>
      <color rgb="FFFFCCFF"/>
      <color rgb="FFFF99FF"/>
      <color rgb="FFFFD85B"/>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3.xml"/><Relationship Id="rId13" Type="http://schemas.openxmlformats.org/officeDocument/2006/relationships/calcChain" Target="calcChain.xml"/><Relationship Id="rId3" Type="http://schemas.openxmlformats.org/officeDocument/2006/relationships/worksheet" Target="worksheets/sheet3.xml"/><Relationship Id="rId7" Type="http://schemas.openxmlformats.org/officeDocument/2006/relationships/externalLink" Target="externalLinks/externalLink2.xml"/><Relationship Id="rId12"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externalLink" Target="externalLinks/externalLink1.xml"/><Relationship Id="rId11" Type="http://schemas.openxmlformats.org/officeDocument/2006/relationships/styles" Target="styles.xml"/><Relationship Id="rId5" Type="http://schemas.openxmlformats.org/officeDocument/2006/relationships/worksheet" Target="worksheets/sheet5.xml"/><Relationship Id="rId10" Type="http://schemas.openxmlformats.org/officeDocument/2006/relationships/theme" Target="theme/theme1.xml"/><Relationship Id="rId4" Type="http://schemas.openxmlformats.org/officeDocument/2006/relationships/worksheet" Target="worksheets/sheet4.xml"/><Relationship Id="rId9" Type="http://schemas.openxmlformats.org/officeDocument/2006/relationships/externalLink" Target="externalLinks/externalLink4.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NERC/NERC%20Annual%20Reports/2021/Training%20Logs%202021/E4%20Training%20Log_Anthony%20Hoskins.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NERC/NERC%20Annual%20Reports/2021/Training%20Logs%202021/E4%20Training%20Log_Anya%20Towers.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NERC/NERC%20Annual%20Reports/2021/Training%20Logs%202021/E4%20Training%20Log_Ben%20Fisher.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NERC/NERC%20Annual%20Reports/2021/Training%20Logs%202021/E4%20Training%20Log_Amber%20Carte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P Core Training"/>
      <sheetName val="DTP Advanced Training"/>
      <sheetName val="All Outreach Activities"/>
      <sheetName val="Do not remove"/>
    </sheetNames>
    <sheetDataSet>
      <sheetData sheetId="0"/>
      <sheetData sheetId="1"/>
      <sheetData sheetId="2"/>
      <sheetData sheetId="3"/>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P Core Training"/>
      <sheetName val="DTP Advanced Training"/>
      <sheetName val="All Outreach Activities"/>
      <sheetName val="Do not remove"/>
    </sheetNames>
    <sheetDataSet>
      <sheetData sheetId="0"/>
      <sheetData sheetId="1"/>
      <sheetData sheetId="2"/>
      <sheetData sheetId="3"/>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P Core Training"/>
      <sheetName val="DTP Advanced Training"/>
      <sheetName val="All Outreach Activities"/>
      <sheetName val="Do not remove"/>
    </sheetNames>
    <sheetDataSet>
      <sheetData sheetId="0"/>
      <sheetData sheetId="1"/>
      <sheetData sheetId="2"/>
      <sheetData sheetId="3"/>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TP Core Training"/>
      <sheetName val="DTP Advanced Training"/>
      <sheetName val="All Outreach Activities"/>
      <sheetName val="Do not remove"/>
    </sheetNames>
    <sheetDataSet>
      <sheetData sheetId="0"/>
      <sheetData sheetId="1"/>
      <sheetData sheetId="2"/>
      <sheetData sheetId="3"/>
    </sheetDataSet>
  </externalBook>
</externalLink>
</file>

<file path=xl/theme/theme1.xml><?xml version="1.0" encoding="utf-8"?>
<a:theme xmlns:a="http://schemas.openxmlformats.org/drawingml/2006/main" name="Thème Office">
  <a:themeElements>
    <a:clrScheme name="E4DTP">
      <a:dk1>
        <a:sysClr val="windowText" lastClr="000000"/>
      </a:dk1>
      <a:lt1>
        <a:sysClr val="window" lastClr="FFFFFF"/>
      </a:lt1>
      <a:dk2>
        <a:srgbClr val="44546A"/>
      </a:dk2>
      <a:lt2>
        <a:srgbClr val="E7E6E6"/>
      </a:lt2>
      <a:accent1>
        <a:srgbClr val="295938"/>
      </a:accent1>
      <a:accent2>
        <a:srgbClr val="70AE95"/>
      </a:accent2>
      <a:accent3>
        <a:srgbClr val="255D3C"/>
      </a:accent3>
      <a:accent4>
        <a:srgbClr val="649C8B"/>
      </a:accent4>
      <a:accent5>
        <a:srgbClr val="4472C4"/>
      </a:accent5>
      <a:accent6>
        <a:srgbClr val="70AD47"/>
      </a:accent6>
      <a:hlink>
        <a:srgbClr val="0563C1"/>
      </a:hlink>
      <a:folHlink>
        <a:srgbClr val="954F72"/>
      </a:folHlink>
    </a:clrScheme>
    <a:fontScheme name="Bureau">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Bureau">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https://www.ed.ac.uk/institute-academic-development/postgraduate/doctoral/courses/gradschool" TargetMode="External"/><Relationship Id="rId2" Type="http://schemas.openxmlformats.org/officeDocument/2006/relationships/hyperlink" Target="https://www.hub.ed.ac.uk/" TargetMode="External"/><Relationship Id="rId1" Type="http://schemas.openxmlformats.org/officeDocument/2006/relationships/hyperlink" Target="https://www.ed.ac.uk/institute-academic-development/postgraduate/doctoral" TargetMode="Externa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51"/>
  <sheetViews>
    <sheetView tabSelected="1" zoomScale="90" zoomScaleNormal="90" workbookViewId="0">
      <pane ySplit="4" topLeftCell="A5" activePane="bottomLeft" state="frozen"/>
      <selection pane="bottomLeft" activeCell="B17" sqref="B17"/>
    </sheetView>
  </sheetViews>
  <sheetFormatPr defaultColWidth="11" defaultRowHeight="18.75" x14ac:dyDescent="0.3"/>
  <cols>
    <col min="1" max="1" width="8.25" style="89" bestFit="1" customWidth="1"/>
    <col min="2" max="2" width="43" style="90" customWidth="1"/>
    <col min="3" max="3" width="59.25" style="74" customWidth="1"/>
    <col min="4" max="4" width="9.25" style="91" customWidth="1"/>
    <col min="5" max="5" width="17" style="92" customWidth="1"/>
    <col min="6" max="6" width="9.75" style="74" customWidth="1"/>
    <col min="7" max="7" width="10.125" style="73" customWidth="1"/>
    <col min="8" max="16384" width="11" style="74"/>
  </cols>
  <sheetData>
    <row r="1" spans="1:7" ht="30" customHeight="1" thickBot="1" x14ac:dyDescent="0.55000000000000004">
      <c r="A1" s="179" t="s">
        <v>236</v>
      </c>
      <c r="B1" s="179"/>
      <c r="C1" s="179"/>
      <c r="D1" s="179"/>
      <c r="E1" s="179"/>
      <c r="F1" s="179"/>
    </row>
    <row r="2" spans="1:7" ht="38.25" customHeight="1" thickBot="1" x14ac:dyDescent="0.3">
      <c r="A2" s="162" t="s">
        <v>1</v>
      </c>
      <c r="B2" s="163"/>
      <c r="C2" s="163"/>
      <c r="D2" s="163"/>
      <c r="E2" s="164"/>
      <c r="F2" s="5">
        <f>F5+F11+F13+F20+F27+F37+F43+F46+F50+F48</f>
        <v>26</v>
      </c>
      <c r="G2" s="74"/>
    </row>
    <row r="3" spans="1:7" ht="84.75" customHeight="1" thickBot="1" x14ac:dyDescent="0.3">
      <c r="A3" s="159" t="s">
        <v>85</v>
      </c>
      <c r="B3" s="160"/>
      <c r="C3" s="160"/>
      <c r="D3" s="160"/>
      <c r="E3" s="160"/>
      <c r="F3" s="161"/>
      <c r="G3" s="74"/>
    </row>
    <row r="4" spans="1:7" s="79" customFormat="1" ht="36.75" customHeight="1" thickBot="1" x14ac:dyDescent="0.3">
      <c r="A4" s="75" t="s">
        <v>27</v>
      </c>
      <c r="B4" s="151" t="s">
        <v>55</v>
      </c>
      <c r="C4" s="152"/>
      <c r="D4" s="76" t="s">
        <v>58</v>
      </c>
      <c r="E4" s="77" t="s">
        <v>38</v>
      </c>
      <c r="F4" s="78" t="s">
        <v>24</v>
      </c>
    </row>
    <row r="5" spans="1:7" ht="26.25" x14ac:dyDescent="0.4">
      <c r="A5" s="96" t="s">
        <v>53</v>
      </c>
      <c r="B5" s="153" t="s">
        <v>52</v>
      </c>
      <c r="C5" s="154"/>
      <c r="D5" s="97">
        <v>5</v>
      </c>
      <c r="E5" s="98"/>
      <c r="F5" s="93">
        <f>SUMIF(E6:E10,"&gt;0",D6:D10)</f>
        <v>5</v>
      </c>
      <c r="G5" s="74"/>
    </row>
    <row r="6" spans="1:7" x14ac:dyDescent="0.3">
      <c r="A6" s="10">
        <v>1</v>
      </c>
      <c r="B6" s="11" t="s">
        <v>2</v>
      </c>
      <c r="C6" s="12" t="s">
        <v>26</v>
      </c>
      <c r="D6" s="13">
        <v>0.5</v>
      </c>
      <c r="E6" s="66">
        <v>43718</v>
      </c>
      <c r="F6" s="112"/>
      <c r="G6" s="74"/>
    </row>
    <row r="7" spans="1:7" s="81" customFormat="1" ht="63" x14ac:dyDescent="0.25">
      <c r="A7" s="14">
        <v>1</v>
      </c>
      <c r="B7" s="15" t="s">
        <v>61</v>
      </c>
      <c r="C7" s="16" t="s">
        <v>109</v>
      </c>
      <c r="D7" s="17">
        <v>2.5</v>
      </c>
      <c r="E7" s="66">
        <v>43726</v>
      </c>
      <c r="F7" s="113"/>
    </row>
    <row r="8" spans="1:7" x14ac:dyDescent="0.3">
      <c r="A8" s="18" t="s">
        <v>28</v>
      </c>
      <c r="B8" s="11" t="s">
        <v>20</v>
      </c>
      <c r="C8" s="12" t="s">
        <v>62</v>
      </c>
      <c r="D8" s="13">
        <v>1</v>
      </c>
      <c r="E8" s="67">
        <v>43962</v>
      </c>
      <c r="F8" s="112"/>
      <c r="G8" s="74"/>
    </row>
    <row r="9" spans="1:7" x14ac:dyDescent="0.3">
      <c r="A9" s="19">
        <v>4</v>
      </c>
      <c r="B9" s="20" t="s">
        <v>88</v>
      </c>
      <c r="C9" s="21" t="s">
        <v>42</v>
      </c>
      <c r="D9" s="22">
        <v>0.5</v>
      </c>
      <c r="E9" s="67">
        <v>44870</v>
      </c>
      <c r="F9" s="112"/>
      <c r="G9" s="74"/>
    </row>
    <row r="10" spans="1:7" s="81" customFormat="1" ht="19.5" thickBot="1" x14ac:dyDescent="0.3">
      <c r="A10" s="18" t="s">
        <v>30</v>
      </c>
      <c r="B10" s="23" t="s">
        <v>54</v>
      </c>
      <c r="C10" s="24" t="s">
        <v>59</v>
      </c>
      <c r="D10" s="70">
        <v>0.5</v>
      </c>
      <c r="E10" s="66">
        <v>44371</v>
      </c>
      <c r="F10" s="113"/>
    </row>
    <row r="11" spans="1:7" ht="26.25" x14ac:dyDescent="0.4">
      <c r="A11" s="99">
        <v>1</v>
      </c>
      <c r="B11" s="155" t="s">
        <v>104</v>
      </c>
      <c r="C11" s="156"/>
      <c r="D11" s="103">
        <v>2</v>
      </c>
      <c r="E11" s="82"/>
      <c r="F11" s="93">
        <f>SUMIF(E12,"&gt;0",D12)</f>
        <v>2</v>
      </c>
      <c r="G11" s="74"/>
    </row>
    <row r="12" spans="1:7" ht="19.5" thickBot="1" x14ac:dyDescent="0.35">
      <c r="A12" s="25">
        <v>1</v>
      </c>
      <c r="B12" s="26" t="s">
        <v>3</v>
      </c>
      <c r="C12" s="27" t="s">
        <v>4</v>
      </c>
      <c r="D12" s="28">
        <v>2</v>
      </c>
      <c r="E12" s="68">
        <v>43740</v>
      </c>
      <c r="F12" s="114"/>
      <c r="G12" s="74"/>
    </row>
    <row r="13" spans="1:7" ht="26.25" x14ac:dyDescent="0.4">
      <c r="A13" s="100" t="s">
        <v>28</v>
      </c>
      <c r="B13" s="157" t="s">
        <v>107</v>
      </c>
      <c r="C13" s="158"/>
      <c r="D13" s="104">
        <v>3</v>
      </c>
      <c r="E13" s="83"/>
      <c r="F13" s="94">
        <f>SUMIF(E14:E19,"&gt;0",D14:D19)</f>
        <v>3</v>
      </c>
      <c r="G13" s="74"/>
    </row>
    <row r="14" spans="1:7" x14ac:dyDescent="0.3">
      <c r="A14" s="10">
        <v>1</v>
      </c>
      <c r="B14" s="11" t="s">
        <v>89</v>
      </c>
      <c r="C14" s="12" t="s">
        <v>90</v>
      </c>
      <c r="D14" s="22">
        <v>0.5</v>
      </c>
      <c r="E14" s="67">
        <v>43732</v>
      </c>
      <c r="F14" s="112"/>
      <c r="G14" s="74"/>
    </row>
    <row r="15" spans="1:7" x14ac:dyDescent="0.3">
      <c r="A15" s="18" t="s">
        <v>28</v>
      </c>
      <c r="B15" s="11" t="s">
        <v>6</v>
      </c>
      <c r="C15" s="12" t="s">
        <v>91</v>
      </c>
      <c r="D15" s="22">
        <v>0.5</v>
      </c>
      <c r="E15" s="67">
        <v>43760</v>
      </c>
      <c r="F15" s="112"/>
      <c r="G15" s="74"/>
    </row>
    <row r="16" spans="1:7" x14ac:dyDescent="0.3">
      <c r="A16" s="18" t="s">
        <v>28</v>
      </c>
      <c r="B16" s="11" t="s">
        <v>6</v>
      </c>
      <c r="C16" s="12" t="s">
        <v>92</v>
      </c>
      <c r="D16" s="22">
        <v>0.5</v>
      </c>
      <c r="E16" s="67">
        <v>43788</v>
      </c>
      <c r="F16" s="112"/>
      <c r="G16" s="74"/>
    </row>
    <row r="17" spans="1:7" x14ac:dyDescent="0.3">
      <c r="A17" s="18" t="s">
        <v>28</v>
      </c>
      <c r="B17" s="11" t="s">
        <v>7</v>
      </c>
      <c r="C17" s="12" t="s">
        <v>91</v>
      </c>
      <c r="D17" s="22">
        <v>0.5</v>
      </c>
      <c r="E17" s="67">
        <v>44112</v>
      </c>
      <c r="F17" s="112"/>
      <c r="G17" s="74"/>
    </row>
    <row r="18" spans="1:7" x14ac:dyDescent="0.3">
      <c r="A18" s="18" t="s">
        <v>28</v>
      </c>
      <c r="B18" s="11" t="s">
        <v>7</v>
      </c>
      <c r="C18" s="12" t="s">
        <v>92</v>
      </c>
      <c r="D18" s="22">
        <v>0.5</v>
      </c>
      <c r="E18" s="67">
        <v>44140</v>
      </c>
      <c r="F18" s="112"/>
      <c r="G18" s="74"/>
    </row>
    <row r="19" spans="1:7" ht="19.5" thickBot="1" x14ac:dyDescent="0.35">
      <c r="A19" s="18" t="s">
        <v>28</v>
      </c>
      <c r="B19" s="11" t="s">
        <v>8</v>
      </c>
      <c r="C19" s="12" t="s">
        <v>91</v>
      </c>
      <c r="D19" s="22">
        <v>0.5</v>
      </c>
      <c r="E19" s="67">
        <v>43802</v>
      </c>
      <c r="F19" s="112"/>
      <c r="G19" s="74"/>
    </row>
    <row r="20" spans="1:7" ht="26.25" x14ac:dyDescent="0.4">
      <c r="A20" s="99" t="s">
        <v>28</v>
      </c>
      <c r="B20" s="155" t="s">
        <v>108</v>
      </c>
      <c r="C20" s="156"/>
      <c r="D20" s="103">
        <v>3</v>
      </c>
      <c r="E20" s="82"/>
      <c r="F20" s="95">
        <f>SUMIF(E21:E26,"&gt;0",D21:D26)</f>
        <v>3</v>
      </c>
      <c r="G20" s="74"/>
    </row>
    <row r="21" spans="1:7" x14ac:dyDescent="0.3">
      <c r="A21" s="29" t="s">
        <v>29</v>
      </c>
      <c r="B21" s="30" t="s">
        <v>9</v>
      </c>
      <c r="C21" s="84"/>
      <c r="D21" s="32">
        <v>0.5</v>
      </c>
      <c r="E21" s="67">
        <v>43725</v>
      </c>
      <c r="F21" s="112"/>
      <c r="G21" s="74"/>
    </row>
    <row r="22" spans="1:7" s="81" customFormat="1" ht="31.5" x14ac:dyDescent="0.25">
      <c r="A22" s="29" t="s">
        <v>28</v>
      </c>
      <c r="B22" s="30" t="s">
        <v>10</v>
      </c>
      <c r="C22" s="85" t="s">
        <v>84</v>
      </c>
      <c r="D22" s="32">
        <v>0.5</v>
      </c>
      <c r="E22" s="66">
        <v>43740</v>
      </c>
      <c r="F22" s="113"/>
    </row>
    <row r="23" spans="1:7" x14ac:dyDescent="0.3">
      <c r="A23" s="34" t="s">
        <v>28</v>
      </c>
      <c r="B23" s="35" t="s">
        <v>11</v>
      </c>
      <c r="C23" s="84"/>
      <c r="D23" s="36">
        <v>0.5</v>
      </c>
      <c r="E23" s="67">
        <v>43753</v>
      </c>
      <c r="F23" s="112"/>
      <c r="G23" s="74"/>
    </row>
    <row r="24" spans="1:7" x14ac:dyDescent="0.3">
      <c r="A24" s="34" t="s">
        <v>28</v>
      </c>
      <c r="B24" s="35" t="s">
        <v>12</v>
      </c>
      <c r="C24" s="84"/>
      <c r="D24" s="36">
        <v>0.5</v>
      </c>
      <c r="E24" s="67">
        <v>44162</v>
      </c>
      <c r="F24" s="112"/>
      <c r="G24" s="74"/>
    </row>
    <row r="25" spans="1:7" x14ac:dyDescent="0.3">
      <c r="A25" s="34" t="s">
        <v>28</v>
      </c>
      <c r="B25" s="35" t="s">
        <v>13</v>
      </c>
      <c r="C25" s="84"/>
      <c r="D25" s="36">
        <v>0.5</v>
      </c>
      <c r="E25" s="67">
        <v>43781</v>
      </c>
      <c r="F25" s="112"/>
      <c r="G25" s="74"/>
    </row>
    <row r="26" spans="1:7" ht="19.5" thickBot="1" x14ac:dyDescent="0.35">
      <c r="A26" s="34" t="s">
        <v>28</v>
      </c>
      <c r="B26" s="35" t="s">
        <v>83</v>
      </c>
      <c r="C26" s="84"/>
      <c r="D26" s="36">
        <v>0.5</v>
      </c>
      <c r="E26" s="67">
        <v>43795</v>
      </c>
      <c r="F26" s="112"/>
      <c r="G26" s="74"/>
    </row>
    <row r="27" spans="1:7" ht="26.25" x14ac:dyDescent="0.4">
      <c r="A27" s="96" t="s">
        <v>30</v>
      </c>
      <c r="B27" s="153" t="s">
        <v>44</v>
      </c>
      <c r="C27" s="154"/>
      <c r="D27" s="105">
        <v>2.5</v>
      </c>
      <c r="E27" s="80"/>
      <c r="F27" s="93">
        <f>SUMIF(E28:E36,"&gt;0",D28:D36)</f>
        <v>2.5</v>
      </c>
      <c r="G27" s="74"/>
    </row>
    <row r="28" spans="1:7" ht="21" x14ac:dyDescent="0.35">
      <c r="A28" s="37">
        <v>1</v>
      </c>
      <c r="B28" s="165" t="s">
        <v>47</v>
      </c>
      <c r="C28" s="166"/>
      <c r="D28" s="106"/>
      <c r="E28" s="86"/>
      <c r="F28" s="112"/>
    </row>
    <row r="29" spans="1:7" x14ac:dyDescent="0.3">
      <c r="A29" s="10">
        <v>1</v>
      </c>
      <c r="B29" s="11" t="s">
        <v>14</v>
      </c>
      <c r="C29" s="12" t="s">
        <v>45</v>
      </c>
      <c r="D29" s="107">
        <v>1</v>
      </c>
      <c r="E29" s="67">
        <v>44308</v>
      </c>
      <c r="F29" s="112"/>
      <c r="G29" s="74"/>
    </row>
    <row r="30" spans="1:7" ht="21" x14ac:dyDescent="0.35">
      <c r="A30" s="37" t="s">
        <v>32</v>
      </c>
      <c r="B30" s="165" t="s">
        <v>102</v>
      </c>
      <c r="C30" s="166"/>
      <c r="D30" s="108"/>
      <c r="E30" s="86"/>
      <c r="F30" s="112"/>
      <c r="G30" s="74"/>
    </row>
    <row r="31" spans="1:7" x14ac:dyDescent="0.3">
      <c r="A31" s="18" t="s">
        <v>33</v>
      </c>
      <c r="B31" s="38" t="s">
        <v>57</v>
      </c>
      <c r="C31" s="39" t="s">
        <v>46</v>
      </c>
      <c r="D31" s="109">
        <v>1</v>
      </c>
      <c r="E31" s="67">
        <v>44737</v>
      </c>
      <c r="F31" s="112"/>
      <c r="G31" s="74"/>
    </row>
    <row r="32" spans="1:7" x14ac:dyDescent="0.3">
      <c r="A32" s="18" t="s">
        <v>32</v>
      </c>
      <c r="B32" s="40" t="s">
        <v>15</v>
      </c>
      <c r="C32" s="41" t="s">
        <v>103</v>
      </c>
      <c r="D32" s="108">
        <v>0.5</v>
      </c>
      <c r="E32" s="67"/>
      <c r="F32" s="112"/>
      <c r="G32" s="74"/>
    </row>
    <row r="33" spans="1:7" x14ac:dyDescent="0.3">
      <c r="A33" s="18" t="s">
        <v>32</v>
      </c>
      <c r="B33" s="40" t="s">
        <v>48</v>
      </c>
      <c r="C33" s="41" t="s">
        <v>49</v>
      </c>
      <c r="D33" s="110">
        <v>0.5</v>
      </c>
      <c r="E33" s="67"/>
      <c r="F33" s="112"/>
      <c r="G33" s="74"/>
    </row>
    <row r="34" spans="1:7" s="87" customFormat="1" x14ac:dyDescent="0.3">
      <c r="A34" s="42" t="s">
        <v>33</v>
      </c>
      <c r="B34" s="40" t="s">
        <v>50</v>
      </c>
      <c r="C34" s="43" t="s">
        <v>16</v>
      </c>
      <c r="D34" s="110">
        <v>0.5</v>
      </c>
      <c r="E34" s="67">
        <v>44503</v>
      </c>
      <c r="F34" s="112"/>
    </row>
    <row r="35" spans="1:7" s="87" customFormat="1" x14ac:dyDescent="0.3">
      <c r="A35" s="42" t="s">
        <v>33</v>
      </c>
      <c r="B35" s="44" t="s">
        <v>60</v>
      </c>
      <c r="C35" s="24" t="s">
        <v>59</v>
      </c>
      <c r="D35" s="69"/>
      <c r="E35" s="67"/>
      <c r="F35" s="112"/>
    </row>
    <row r="36" spans="1:7" ht="19.5" thickBot="1" x14ac:dyDescent="0.35">
      <c r="A36" s="18" t="s">
        <v>32</v>
      </c>
      <c r="B36" s="44" t="s">
        <v>51</v>
      </c>
      <c r="C36" s="24" t="s">
        <v>59</v>
      </c>
      <c r="D36" s="69"/>
      <c r="E36" s="67"/>
      <c r="F36" s="112"/>
      <c r="G36" s="74"/>
    </row>
    <row r="37" spans="1:7" ht="26.25" x14ac:dyDescent="0.4">
      <c r="A37" s="99" t="s">
        <v>30</v>
      </c>
      <c r="B37" s="155" t="s">
        <v>101</v>
      </c>
      <c r="C37" s="156"/>
      <c r="D37" s="111">
        <v>3.5</v>
      </c>
      <c r="E37" s="82"/>
      <c r="F37" s="95">
        <f>SUMIF(E38:E41,"&gt;0",D38:D41)</f>
        <v>3.5</v>
      </c>
      <c r="G37" s="74"/>
    </row>
    <row r="38" spans="1:7" x14ac:dyDescent="0.3">
      <c r="A38" s="34" t="s">
        <v>29</v>
      </c>
      <c r="B38" s="35" t="s">
        <v>5</v>
      </c>
      <c r="C38" s="31" t="s">
        <v>95</v>
      </c>
      <c r="D38" s="45">
        <v>0.5</v>
      </c>
      <c r="E38" s="67">
        <v>43739</v>
      </c>
      <c r="F38" s="112"/>
      <c r="G38" s="74"/>
    </row>
    <row r="39" spans="1:7" s="81" customFormat="1" ht="31.5" x14ac:dyDescent="0.25">
      <c r="A39" s="29" t="s">
        <v>30</v>
      </c>
      <c r="B39" s="30" t="s">
        <v>21</v>
      </c>
      <c r="C39" s="33" t="s">
        <v>96</v>
      </c>
      <c r="D39" s="46">
        <v>1</v>
      </c>
      <c r="E39" s="66">
        <v>43797</v>
      </c>
      <c r="F39" s="113"/>
    </row>
    <row r="40" spans="1:7" s="81" customFormat="1" ht="33.75" customHeight="1" x14ac:dyDescent="0.25">
      <c r="A40" s="29" t="s">
        <v>30</v>
      </c>
      <c r="B40" s="47" t="s">
        <v>97</v>
      </c>
      <c r="C40" s="33" t="s">
        <v>98</v>
      </c>
      <c r="D40" s="48">
        <v>1</v>
      </c>
      <c r="E40" s="66">
        <v>44251</v>
      </c>
      <c r="F40" s="113"/>
    </row>
    <row r="41" spans="1:7" s="81" customFormat="1" x14ac:dyDescent="0.25">
      <c r="A41" s="29" t="s">
        <v>30</v>
      </c>
      <c r="B41" s="47" t="s">
        <v>99</v>
      </c>
      <c r="C41" s="33" t="s">
        <v>100</v>
      </c>
      <c r="D41" s="48">
        <v>1</v>
      </c>
      <c r="E41" s="66">
        <v>44321</v>
      </c>
      <c r="F41" s="113"/>
    </row>
    <row r="42" spans="1:7" s="81" customFormat="1" ht="19.5" thickBot="1" x14ac:dyDescent="0.3">
      <c r="A42" s="29" t="s">
        <v>28</v>
      </c>
      <c r="B42" s="49" t="s">
        <v>105</v>
      </c>
      <c r="C42" s="50" t="s">
        <v>106</v>
      </c>
      <c r="D42" s="48" t="s">
        <v>36</v>
      </c>
      <c r="E42" s="88"/>
      <c r="F42" s="113"/>
    </row>
    <row r="43" spans="1:7" ht="26.25" x14ac:dyDescent="0.4">
      <c r="A43" s="96" t="s">
        <v>31</v>
      </c>
      <c r="B43" s="153" t="s">
        <v>37</v>
      </c>
      <c r="C43" s="154"/>
      <c r="D43" s="105">
        <v>1</v>
      </c>
      <c r="E43" s="80"/>
      <c r="F43" s="93">
        <f>SUMIF(E44:E45,"&gt;0",D44:D45)</f>
        <v>2</v>
      </c>
      <c r="G43" s="74"/>
    </row>
    <row r="44" spans="1:7" x14ac:dyDescent="0.3">
      <c r="A44" s="18" t="s">
        <v>110</v>
      </c>
      <c r="B44" s="11" t="s">
        <v>93</v>
      </c>
      <c r="C44" s="12" t="s">
        <v>94</v>
      </c>
      <c r="D44" s="13">
        <v>1</v>
      </c>
      <c r="E44" s="67">
        <v>44214</v>
      </c>
      <c r="F44" s="112"/>
      <c r="G44" s="81"/>
    </row>
    <row r="45" spans="1:7" ht="19.5" thickBot="1" x14ac:dyDescent="0.35">
      <c r="A45" s="51" t="s">
        <v>32</v>
      </c>
      <c r="B45" s="52" t="s">
        <v>56</v>
      </c>
      <c r="C45" s="53" t="s">
        <v>63</v>
      </c>
      <c r="D45" s="54">
        <v>1</v>
      </c>
      <c r="E45" s="68">
        <v>44753</v>
      </c>
      <c r="F45" s="114"/>
      <c r="G45" s="74"/>
    </row>
    <row r="46" spans="1:7" ht="26.25" x14ac:dyDescent="0.4">
      <c r="A46" s="101">
        <v>2</v>
      </c>
      <c r="B46" s="155" t="s">
        <v>43</v>
      </c>
      <c r="C46" s="156"/>
      <c r="D46" s="111">
        <v>2</v>
      </c>
      <c r="E46" s="82"/>
      <c r="F46" s="95">
        <f>SUMIF(E47,"&gt;0",D47)</f>
        <v>2</v>
      </c>
      <c r="G46" s="74"/>
    </row>
    <row r="47" spans="1:7" ht="19.5" thickBot="1" x14ac:dyDescent="0.35">
      <c r="A47" s="25">
        <v>2</v>
      </c>
      <c r="B47" s="26" t="s">
        <v>17</v>
      </c>
      <c r="C47" s="27" t="s">
        <v>34</v>
      </c>
      <c r="D47" s="55">
        <v>2</v>
      </c>
      <c r="E47" s="68">
        <v>44334</v>
      </c>
      <c r="F47" s="114"/>
      <c r="G47" s="74"/>
    </row>
    <row r="48" spans="1:7" ht="26.25" x14ac:dyDescent="0.4">
      <c r="A48" s="102">
        <v>3</v>
      </c>
      <c r="B48" s="153" t="s">
        <v>18</v>
      </c>
      <c r="C48" s="154"/>
      <c r="D48" s="105">
        <v>2</v>
      </c>
      <c r="E48" s="80"/>
      <c r="F48" s="93">
        <f>SUMIF(E49,"&gt;0",D49)</f>
        <v>2</v>
      </c>
      <c r="G48" s="74"/>
    </row>
    <row r="49" spans="1:7" ht="19.5" thickBot="1" x14ac:dyDescent="0.35">
      <c r="A49" s="56">
        <v>3</v>
      </c>
      <c r="B49" s="57" t="s">
        <v>19</v>
      </c>
      <c r="C49" s="58" t="s">
        <v>35</v>
      </c>
      <c r="D49" s="59">
        <v>2</v>
      </c>
      <c r="E49" s="68">
        <v>44632</v>
      </c>
      <c r="F49" s="114"/>
      <c r="G49" s="74"/>
    </row>
    <row r="50" spans="1:7" ht="26.25" x14ac:dyDescent="0.4">
      <c r="A50" s="99" t="s">
        <v>32</v>
      </c>
      <c r="B50" s="155" t="s">
        <v>25</v>
      </c>
      <c r="C50" s="156"/>
      <c r="D50" s="111">
        <v>1</v>
      </c>
      <c r="E50" s="82"/>
      <c r="F50" s="95">
        <f>SUMIF(E51:E51,"&gt;0",D51:D51)</f>
        <v>1</v>
      </c>
      <c r="G50" s="74"/>
    </row>
    <row r="51" spans="1:7" ht="33" thickBot="1" x14ac:dyDescent="0.35">
      <c r="A51" s="60" t="s">
        <v>32</v>
      </c>
      <c r="B51" s="61" t="s">
        <v>81</v>
      </c>
      <c r="C51" s="62" t="s">
        <v>82</v>
      </c>
      <c r="D51" s="63">
        <v>1</v>
      </c>
      <c r="E51" s="68">
        <v>43868</v>
      </c>
      <c r="F51" s="114"/>
      <c r="G51" s="74"/>
    </row>
  </sheetData>
  <sheetProtection selectLockedCells="1"/>
  <mergeCells count="16">
    <mergeCell ref="A1:F1"/>
    <mergeCell ref="B48:C48"/>
    <mergeCell ref="B50:C50"/>
    <mergeCell ref="B37:C37"/>
    <mergeCell ref="B28:C28"/>
    <mergeCell ref="B30:C30"/>
    <mergeCell ref="B20:C20"/>
    <mergeCell ref="A2:E2"/>
    <mergeCell ref="B27:C27"/>
    <mergeCell ref="B43:C43"/>
    <mergeCell ref="B46:C46"/>
    <mergeCell ref="B4:C4"/>
    <mergeCell ref="B5:C5"/>
    <mergeCell ref="B11:C11"/>
    <mergeCell ref="B13:C13"/>
    <mergeCell ref="A3:F3"/>
  </mergeCells>
  <conditionalFormatting sqref="F5">
    <cfRule type="cellIs" dxfId="23" priority="37" operator="lessThan">
      <formula>$D$5</formula>
    </cfRule>
    <cfRule type="cellIs" dxfId="22" priority="38" operator="greaterThanOrEqual">
      <formula>$D$5</formula>
    </cfRule>
  </conditionalFormatting>
  <conditionalFormatting sqref="F13">
    <cfRule type="cellIs" dxfId="21" priority="31" operator="lessThan">
      <formula>$D$13</formula>
    </cfRule>
    <cfRule type="cellIs" dxfId="20" priority="32" operator="greaterThanOrEqual">
      <formula>$D$13</formula>
    </cfRule>
  </conditionalFormatting>
  <conditionalFormatting sqref="F20">
    <cfRule type="cellIs" dxfId="19" priority="25" operator="lessThan">
      <formula>$D$20</formula>
    </cfRule>
    <cfRule type="cellIs" dxfId="18" priority="26" operator="greaterThanOrEqual">
      <formula>$D$20</formula>
    </cfRule>
  </conditionalFormatting>
  <conditionalFormatting sqref="F27">
    <cfRule type="cellIs" dxfId="17" priority="17" operator="lessThan">
      <formula>$D$27</formula>
    </cfRule>
    <cfRule type="cellIs" dxfId="16" priority="18" operator="greaterThanOrEqual">
      <formula>$D$27</formula>
    </cfRule>
  </conditionalFormatting>
  <conditionalFormatting sqref="F37">
    <cfRule type="cellIs" dxfId="15" priority="15" operator="greaterThanOrEqual">
      <formula>$D$37</formula>
    </cfRule>
    <cfRule type="cellIs" dxfId="14" priority="16" operator="lessThan">
      <formula>$D$37</formula>
    </cfRule>
  </conditionalFormatting>
  <conditionalFormatting sqref="F43">
    <cfRule type="cellIs" dxfId="13" priority="13" operator="greaterThanOrEqual">
      <formula>$D$43</formula>
    </cfRule>
    <cfRule type="cellIs" dxfId="12" priority="14" operator="lessThan">
      <formula>$D$43</formula>
    </cfRule>
  </conditionalFormatting>
  <conditionalFormatting sqref="F46">
    <cfRule type="cellIs" dxfId="11" priority="11" operator="lessThan">
      <formula>$D$46</formula>
    </cfRule>
    <cfRule type="cellIs" dxfId="10" priority="12" operator="greaterThanOrEqual">
      <formula>$D$46</formula>
    </cfRule>
  </conditionalFormatting>
  <conditionalFormatting sqref="F2">
    <cfRule type="cellIs" dxfId="9" priority="9" operator="lessThan">
      <formula>25</formula>
    </cfRule>
    <cfRule type="cellIs" dxfId="8" priority="10" operator="greaterThanOrEqual">
      <formula>25</formula>
    </cfRule>
  </conditionalFormatting>
  <conditionalFormatting sqref="F48">
    <cfRule type="cellIs" dxfId="7" priority="7" operator="lessThan">
      <formula>$D$48</formula>
    </cfRule>
    <cfRule type="cellIs" dxfId="6" priority="8" operator="greaterThanOrEqual">
      <formula>$D$48</formula>
    </cfRule>
  </conditionalFormatting>
  <conditionalFormatting sqref="F50">
    <cfRule type="cellIs" dxfId="5" priority="5" operator="lessThan">
      <formula>$D$50</formula>
    </cfRule>
    <cfRule type="cellIs" dxfId="4" priority="6" operator="greaterThanOrEqual">
      <formula>$D$50</formula>
    </cfRule>
  </conditionalFormatting>
  <conditionalFormatting sqref="F11">
    <cfRule type="cellIs" dxfId="3" priority="1" operator="lessThan">
      <formula>$D$11</formula>
    </cfRule>
    <cfRule type="cellIs" dxfId="2" priority="2" operator="greaterThanOrEqual">
      <formula>$D$11</formula>
    </cfRule>
  </conditionalFormatting>
  <hyperlinks>
    <hyperlink ref="B10" r:id="rId1" display="IAD and Online Training"/>
    <hyperlink ref="B36" r:id="rId2"/>
    <hyperlink ref="B35" r:id="rId3"/>
  </hyperlinks>
  <pageMargins left="0.75" right="0.75" top="1" bottom="1" header="0.5" footer="0.5"/>
  <pageSetup paperSize="9" scale="54" orientation="portrait" horizontalDpi="2400" verticalDpi="2400" r:id="rId4"/>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G19"/>
  <sheetViews>
    <sheetView zoomScale="90" zoomScaleNormal="90" workbookViewId="0">
      <selection sqref="A1:G1"/>
    </sheetView>
  </sheetViews>
  <sheetFormatPr defaultRowHeight="15.75" x14ac:dyDescent="0.25"/>
  <cols>
    <col min="1" max="1" width="5.25" customWidth="1"/>
    <col min="2" max="2" width="33.125" customWidth="1"/>
    <col min="3" max="3" width="24.75" customWidth="1"/>
    <col min="4" max="4" width="40" customWidth="1"/>
    <col min="5" max="5" width="9.25" style="2" customWidth="1"/>
    <col min="6" max="6" width="17.75" style="4" customWidth="1"/>
    <col min="7" max="7" width="15.75" style="2" customWidth="1"/>
  </cols>
  <sheetData>
    <row r="1" spans="1:7" ht="33.75" x14ac:dyDescent="0.5">
      <c r="A1" s="180" t="s">
        <v>236</v>
      </c>
      <c r="B1" s="180"/>
      <c r="C1" s="180"/>
      <c r="D1" s="180"/>
      <c r="E1" s="180"/>
      <c r="F1" s="180"/>
      <c r="G1" s="180"/>
    </row>
    <row r="2" spans="1:7" ht="31.5" x14ac:dyDescent="0.25">
      <c r="A2" s="167" t="s">
        <v>40</v>
      </c>
      <c r="B2" s="167"/>
      <c r="C2" s="167"/>
      <c r="D2" s="167"/>
      <c r="E2" s="167"/>
      <c r="F2" s="167"/>
      <c r="G2" s="71">
        <f>SUMIF(F5:F26,"&gt;0",E5:E26)</f>
        <v>38.5</v>
      </c>
    </row>
    <row r="3" spans="1:7" ht="135" customHeight="1" x14ac:dyDescent="0.25">
      <c r="A3" s="168" t="s">
        <v>86</v>
      </c>
      <c r="B3" s="169"/>
      <c r="C3" s="169"/>
      <c r="D3" s="169"/>
      <c r="E3" s="169"/>
      <c r="F3" s="169"/>
      <c r="G3" s="169"/>
    </row>
    <row r="4" spans="1:7" ht="38.25" customHeight="1" thickBot="1" x14ac:dyDescent="0.3">
      <c r="A4" s="6" t="s">
        <v>27</v>
      </c>
      <c r="B4" s="3" t="s">
        <v>0</v>
      </c>
      <c r="C4" s="7" t="s">
        <v>41</v>
      </c>
      <c r="D4" s="7" t="s">
        <v>39</v>
      </c>
      <c r="E4" s="8" t="s">
        <v>23</v>
      </c>
      <c r="F4" s="9" t="s">
        <v>38</v>
      </c>
      <c r="G4" s="7" t="s">
        <v>111</v>
      </c>
    </row>
    <row r="5" spans="1:7" ht="31.5" x14ac:dyDescent="0.25">
      <c r="A5" s="115">
        <v>1</v>
      </c>
      <c r="B5" s="116" t="s">
        <v>113</v>
      </c>
      <c r="C5" s="117" t="s">
        <v>126</v>
      </c>
      <c r="D5" s="64" t="s">
        <v>130</v>
      </c>
      <c r="E5" s="121">
        <v>0.5</v>
      </c>
      <c r="F5" s="122">
        <v>43777</v>
      </c>
      <c r="G5" s="123">
        <v>5</v>
      </c>
    </row>
    <row r="6" spans="1:7" ht="31.5" x14ac:dyDescent="0.25">
      <c r="A6" s="118">
        <v>1</v>
      </c>
      <c r="B6" s="119" t="s">
        <v>152</v>
      </c>
      <c r="C6" s="120" t="s">
        <v>180</v>
      </c>
      <c r="D6" s="65" t="s">
        <v>181</v>
      </c>
      <c r="E6" s="124">
        <v>2</v>
      </c>
      <c r="F6" s="125">
        <v>43846</v>
      </c>
      <c r="G6" s="126">
        <v>4</v>
      </c>
    </row>
    <row r="7" spans="1:7" ht="31.5" x14ac:dyDescent="0.25">
      <c r="A7" s="118">
        <v>1</v>
      </c>
      <c r="B7" s="119" t="s">
        <v>153</v>
      </c>
      <c r="C7" s="120" t="s">
        <v>182</v>
      </c>
      <c r="D7" s="65" t="s">
        <v>154</v>
      </c>
      <c r="E7" s="124">
        <v>1</v>
      </c>
      <c r="F7" s="125">
        <v>43880</v>
      </c>
      <c r="G7" s="126">
        <v>5</v>
      </c>
    </row>
    <row r="8" spans="1:7" ht="31.5" x14ac:dyDescent="0.25">
      <c r="A8" s="118">
        <v>1</v>
      </c>
      <c r="B8" s="119" t="s">
        <v>123</v>
      </c>
      <c r="C8" s="120" t="s">
        <v>124</v>
      </c>
      <c r="D8" s="65" t="s">
        <v>131</v>
      </c>
      <c r="E8" s="124">
        <v>0.5</v>
      </c>
      <c r="F8" s="125">
        <v>43971</v>
      </c>
      <c r="G8" s="126">
        <v>1</v>
      </c>
    </row>
    <row r="9" spans="1:7" ht="31.15" customHeight="1" x14ac:dyDescent="0.25">
      <c r="A9" s="118">
        <v>1</v>
      </c>
      <c r="B9" s="119" t="s">
        <v>147</v>
      </c>
      <c r="C9" s="120" t="s">
        <v>148</v>
      </c>
      <c r="D9" s="138" t="s">
        <v>147</v>
      </c>
      <c r="E9" s="124">
        <v>0.5</v>
      </c>
      <c r="F9" s="125">
        <v>44043</v>
      </c>
      <c r="G9" s="126">
        <v>3</v>
      </c>
    </row>
    <row r="10" spans="1:7" ht="47.25" x14ac:dyDescent="0.25">
      <c r="A10" s="118">
        <v>1</v>
      </c>
      <c r="B10" s="119" t="s">
        <v>171</v>
      </c>
      <c r="C10" s="120" t="s">
        <v>172</v>
      </c>
      <c r="D10" s="65" t="s">
        <v>173</v>
      </c>
      <c r="E10" s="124">
        <v>8</v>
      </c>
      <c r="F10" s="125">
        <v>44052</v>
      </c>
      <c r="G10" s="126">
        <v>5</v>
      </c>
    </row>
    <row r="11" spans="1:7" ht="42" customHeight="1" x14ac:dyDescent="0.25">
      <c r="A11" s="127">
        <v>2</v>
      </c>
      <c r="B11" s="128" t="s">
        <v>183</v>
      </c>
      <c r="C11" s="129" t="s">
        <v>125</v>
      </c>
      <c r="D11" s="133" t="s">
        <v>132</v>
      </c>
      <c r="E11" s="130">
        <v>0.5</v>
      </c>
      <c r="F11" s="131">
        <v>44145</v>
      </c>
      <c r="G11" s="132">
        <v>3</v>
      </c>
    </row>
    <row r="12" spans="1:7" ht="63" x14ac:dyDescent="0.25">
      <c r="A12" s="118">
        <v>2</v>
      </c>
      <c r="B12" s="119" t="s">
        <v>136</v>
      </c>
      <c r="C12" s="120" t="s">
        <v>184</v>
      </c>
      <c r="D12" s="65" t="s">
        <v>140</v>
      </c>
      <c r="E12" s="124">
        <v>1</v>
      </c>
      <c r="F12" s="125">
        <v>44152</v>
      </c>
      <c r="G12" s="126">
        <v>5</v>
      </c>
    </row>
    <row r="13" spans="1:7" ht="63" x14ac:dyDescent="0.25">
      <c r="A13" s="118">
        <v>2</v>
      </c>
      <c r="B13" s="119" t="s">
        <v>137</v>
      </c>
      <c r="C13" s="120" t="s">
        <v>138</v>
      </c>
      <c r="D13" s="65" t="s">
        <v>139</v>
      </c>
      <c r="E13" s="124">
        <v>0.5</v>
      </c>
      <c r="F13" s="125">
        <v>44160</v>
      </c>
      <c r="G13" s="126">
        <v>3</v>
      </c>
    </row>
    <row r="14" spans="1:7" ht="38.450000000000003" customHeight="1" x14ac:dyDescent="0.25">
      <c r="A14" s="118">
        <v>2</v>
      </c>
      <c r="B14" s="119" t="s">
        <v>146</v>
      </c>
      <c r="C14" s="120" t="s">
        <v>145</v>
      </c>
      <c r="D14" s="134" t="s">
        <v>185</v>
      </c>
      <c r="E14" s="124">
        <v>3.5</v>
      </c>
      <c r="F14" s="125">
        <v>44168</v>
      </c>
      <c r="G14" s="126">
        <v>5</v>
      </c>
    </row>
    <row r="15" spans="1:7" ht="39.6" customHeight="1" x14ac:dyDescent="0.25">
      <c r="A15" s="118">
        <v>2</v>
      </c>
      <c r="B15" s="119" t="s">
        <v>155</v>
      </c>
      <c r="C15" s="120" t="s">
        <v>186</v>
      </c>
      <c r="D15" s="134" t="s">
        <v>187</v>
      </c>
      <c r="E15" s="124">
        <v>10</v>
      </c>
      <c r="F15" s="125">
        <v>44228</v>
      </c>
      <c r="G15" s="126">
        <v>4</v>
      </c>
    </row>
    <row r="16" spans="1:7" ht="31.5" x14ac:dyDescent="0.25">
      <c r="A16" s="118">
        <v>2</v>
      </c>
      <c r="B16" s="119" t="s">
        <v>156</v>
      </c>
      <c r="C16" s="120" t="s">
        <v>189</v>
      </c>
      <c r="D16" s="65" t="s">
        <v>188</v>
      </c>
      <c r="E16" s="124">
        <v>4</v>
      </c>
      <c r="F16" s="125">
        <v>44249</v>
      </c>
      <c r="G16" s="126">
        <v>5</v>
      </c>
    </row>
    <row r="17" spans="1:7" ht="31.5" x14ac:dyDescent="0.25">
      <c r="A17" s="118">
        <v>2</v>
      </c>
      <c r="B17" s="119" t="s">
        <v>168</v>
      </c>
      <c r="C17" s="120" t="s">
        <v>169</v>
      </c>
      <c r="D17" s="134" t="s">
        <v>170</v>
      </c>
      <c r="E17" s="124">
        <v>4</v>
      </c>
      <c r="F17" s="125">
        <v>44355</v>
      </c>
      <c r="G17" s="126">
        <v>5</v>
      </c>
    </row>
    <row r="18" spans="1:7" ht="47.25" x14ac:dyDescent="0.25">
      <c r="A18" s="118">
        <v>3</v>
      </c>
      <c r="B18" s="119" t="s">
        <v>149</v>
      </c>
      <c r="C18" s="120" t="s">
        <v>150</v>
      </c>
      <c r="D18" s="65" t="s">
        <v>151</v>
      </c>
      <c r="E18" s="124">
        <v>0.5</v>
      </c>
      <c r="F18" s="125">
        <v>44614</v>
      </c>
      <c r="G18" s="126">
        <v>4</v>
      </c>
    </row>
    <row r="19" spans="1:7" ht="47.25" x14ac:dyDescent="0.25">
      <c r="A19" s="118">
        <v>3</v>
      </c>
      <c r="B19" s="119" t="s">
        <v>161</v>
      </c>
      <c r="C19" s="120" t="s">
        <v>162</v>
      </c>
      <c r="D19" s="134" t="s">
        <v>163</v>
      </c>
      <c r="E19" s="124">
        <v>2</v>
      </c>
      <c r="F19" s="125">
        <v>44656</v>
      </c>
      <c r="G19" s="126">
        <v>3</v>
      </c>
    </row>
  </sheetData>
  <sheetProtection insertRows="0" insertHyperlinks="0" deleteRows="0" selectLockedCells="1"/>
  <autoFilter ref="A4:G4">
    <sortState ref="A5:G19">
      <sortCondition ref="F4"/>
    </sortState>
  </autoFilter>
  <mergeCells count="3">
    <mergeCell ref="A2:F2"/>
    <mergeCell ref="A3:G3"/>
    <mergeCell ref="A1:G1"/>
  </mergeCells>
  <conditionalFormatting sqref="G2">
    <cfRule type="cellIs" dxfId="1" priority="1" operator="lessThan">
      <formula>25</formula>
    </cfRule>
    <cfRule type="cellIs" dxfId="0" priority="2" operator="greaterThanOrEqual">
      <formula>25</formula>
    </cfRule>
  </conditionalFormatting>
  <pageMargins left="0.7" right="0.7" top="0.75" bottom="0.75" header="0.3" footer="0.3"/>
  <pageSetup paperSize="9" scale="55"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90" zoomScaleNormal="90" workbookViewId="0">
      <pane xSplit="2" ySplit="2" topLeftCell="C3" activePane="bottomRight" state="frozen"/>
      <selection pane="topRight" activeCell="C1" sqref="C1"/>
      <selection pane="bottomLeft" activeCell="A3" sqref="A3"/>
      <selection pane="bottomRight" sqref="A1:G1"/>
    </sheetView>
  </sheetViews>
  <sheetFormatPr defaultRowHeight="15.75" x14ac:dyDescent="0.25"/>
  <cols>
    <col min="1" max="1" width="16.25" customWidth="1"/>
    <col min="2" max="3" width="17.75" customWidth="1"/>
    <col min="4" max="4" width="36.75" customWidth="1"/>
    <col min="5" max="5" width="44.25" customWidth="1"/>
    <col min="6" max="6" width="24.75" customWidth="1"/>
    <col min="7" max="7" width="40" customWidth="1"/>
  </cols>
  <sheetData>
    <row r="1" spans="1:7" ht="33.75" x14ac:dyDescent="0.5">
      <c r="A1" s="180" t="s">
        <v>236</v>
      </c>
      <c r="B1" s="180"/>
      <c r="C1" s="180"/>
      <c r="D1" s="180"/>
      <c r="E1" s="180"/>
      <c r="F1" s="180"/>
      <c r="G1" s="180"/>
    </row>
    <row r="2" spans="1:7" ht="32.25" thickBot="1" x14ac:dyDescent="0.3">
      <c r="A2" s="167" t="s">
        <v>80</v>
      </c>
      <c r="B2" s="167"/>
      <c r="C2" s="167"/>
      <c r="D2" s="167"/>
      <c r="E2" s="167"/>
      <c r="F2" s="167"/>
      <c r="G2" s="167"/>
    </row>
    <row r="3" spans="1:7" ht="38.25" customHeight="1" x14ac:dyDescent="0.25">
      <c r="A3" s="170" t="s">
        <v>87</v>
      </c>
      <c r="B3" s="171"/>
      <c r="C3" s="171"/>
      <c r="D3" s="171"/>
      <c r="E3" s="171"/>
      <c r="F3" s="171"/>
      <c r="G3" s="172"/>
    </row>
    <row r="4" spans="1:7" ht="38.25" customHeight="1" thickBot="1" x14ac:dyDescent="0.3">
      <c r="A4" s="6" t="s">
        <v>64</v>
      </c>
      <c r="B4" s="6" t="s">
        <v>65</v>
      </c>
      <c r="C4" s="6" t="s">
        <v>67</v>
      </c>
      <c r="D4" s="3" t="s">
        <v>66</v>
      </c>
      <c r="E4" s="7" t="s">
        <v>39</v>
      </c>
      <c r="F4" s="7" t="s">
        <v>78</v>
      </c>
      <c r="G4" s="7" t="s">
        <v>79</v>
      </c>
    </row>
    <row r="5" spans="1:7" ht="31.5" x14ac:dyDescent="0.25">
      <c r="A5" s="181">
        <v>43868</v>
      </c>
      <c r="B5" s="182">
        <v>43870</v>
      </c>
      <c r="C5" s="182" t="s">
        <v>70</v>
      </c>
      <c r="D5" s="119" t="s">
        <v>115</v>
      </c>
      <c r="E5" s="135" t="s">
        <v>116</v>
      </c>
      <c r="F5" s="135" t="s">
        <v>121</v>
      </c>
      <c r="G5" s="134" t="s">
        <v>237</v>
      </c>
    </row>
    <row r="6" spans="1:7" ht="39.75" customHeight="1" x14ac:dyDescent="0.25">
      <c r="A6" s="181">
        <v>43965</v>
      </c>
      <c r="B6" s="182" t="s">
        <v>120</v>
      </c>
      <c r="C6" s="182" t="s">
        <v>196</v>
      </c>
      <c r="D6" s="119" t="s">
        <v>127</v>
      </c>
      <c r="E6" s="135" t="s">
        <v>128</v>
      </c>
      <c r="F6" s="135" t="s">
        <v>129</v>
      </c>
      <c r="G6" s="134" t="s">
        <v>238</v>
      </c>
    </row>
    <row r="7" spans="1:7" s="183" customFormat="1" ht="47.25" x14ac:dyDescent="0.25">
      <c r="A7" s="181">
        <v>44028</v>
      </c>
      <c r="B7" s="182"/>
      <c r="C7" s="182" t="s">
        <v>73</v>
      </c>
      <c r="D7" s="119" t="s">
        <v>159</v>
      </c>
      <c r="E7" s="135" t="s">
        <v>190</v>
      </c>
      <c r="F7" s="135" t="s">
        <v>160</v>
      </c>
      <c r="G7" s="134" t="s">
        <v>191</v>
      </c>
    </row>
    <row r="8" spans="1:7" ht="31.5" x14ac:dyDescent="0.25">
      <c r="A8" s="181">
        <v>44079</v>
      </c>
      <c r="B8" s="182">
        <v>44090</v>
      </c>
      <c r="C8" s="182" t="s">
        <v>77</v>
      </c>
      <c r="D8" s="119" t="s">
        <v>114</v>
      </c>
      <c r="E8" s="135" t="s">
        <v>118</v>
      </c>
      <c r="F8" s="135" t="s">
        <v>119</v>
      </c>
      <c r="G8" s="134" t="s">
        <v>239</v>
      </c>
    </row>
    <row r="9" spans="1:7" ht="31.5" x14ac:dyDescent="0.25">
      <c r="A9" s="181">
        <v>44137</v>
      </c>
      <c r="B9" s="182">
        <v>44137</v>
      </c>
      <c r="C9" s="182" t="s">
        <v>69</v>
      </c>
      <c r="D9" s="119" t="s">
        <v>158</v>
      </c>
      <c r="E9" s="135" t="s">
        <v>81</v>
      </c>
      <c r="F9" s="135" t="s">
        <v>157</v>
      </c>
      <c r="G9" s="134" t="s">
        <v>240</v>
      </c>
    </row>
    <row r="10" spans="1:7" ht="31.5" x14ac:dyDescent="0.25">
      <c r="A10" s="181">
        <v>44179</v>
      </c>
      <c r="B10" s="182">
        <v>44183</v>
      </c>
      <c r="C10" s="182" t="s">
        <v>69</v>
      </c>
      <c r="D10" s="119" t="s">
        <v>141</v>
      </c>
      <c r="E10" s="135" t="s">
        <v>144</v>
      </c>
      <c r="F10" s="135" t="s">
        <v>143</v>
      </c>
      <c r="G10" s="134" t="s">
        <v>241</v>
      </c>
    </row>
    <row r="11" spans="1:7" ht="78.75" x14ac:dyDescent="0.25">
      <c r="A11" s="181">
        <v>44305</v>
      </c>
      <c r="B11" s="182"/>
      <c r="C11" s="182" t="s">
        <v>76</v>
      </c>
      <c r="D11" s="119" t="s">
        <v>174</v>
      </c>
      <c r="E11" s="135" t="s">
        <v>175</v>
      </c>
      <c r="F11" s="135" t="s">
        <v>176</v>
      </c>
      <c r="G11" s="134" t="s">
        <v>192</v>
      </c>
    </row>
    <row r="12" spans="1:7" ht="31.5" x14ac:dyDescent="0.25">
      <c r="A12" s="181">
        <v>44348</v>
      </c>
      <c r="B12" s="182" t="s">
        <v>120</v>
      </c>
      <c r="C12" s="182" t="s">
        <v>69</v>
      </c>
      <c r="D12" s="119" t="s">
        <v>117</v>
      </c>
      <c r="E12" s="135" t="s">
        <v>142</v>
      </c>
      <c r="F12" s="135" t="s">
        <v>122</v>
      </c>
      <c r="G12" s="134" t="s">
        <v>242</v>
      </c>
    </row>
    <row r="13" spans="1:7" s="183" customFormat="1" ht="31.5" x14ac:dyDescent="0.25">
      <c r="A13" s="181">
        <v>44354</v>
      </c>
      <c r="B13" s="182">
        <v>44355</v>
      </c>
      <c r="C13" s="182" t="s">
        <v>75</v>
      </c>
      <c r="D13" s="119" t="s">
        <v>243</v>
      </c>
      <c r="E13" s="135" t="s">
        <v>166</v>
      </c>
      <c r="F13" s="135" t="s">
        <v>167</v>
      </c>
      <c r="G13" s="134" t="s">
        <v>244</v>
      </c>
    </row>
    <row r="14" spans="1:7" ht="31.5" x14ac:dyDescent="0.25">
      <c r="A14" s="181">
        <v>44443</v>
      </c>
      <c r="B14" s="182">
        <v>44454</v>
      </c>
      <c r="C14" s="182" t="s">
        <v>77</v>
      </c>
      <c r="D14" s="119" t="s">
        <v>114</v>
      </c>
      <c r="E14" s="135" t="s">
        <v>118</v>
      </c>
      <c r="F14" s="135" t="s">
        <v>119</v>
      </c>
      <c r="G14" s="134" t="s">
        <v>245</v>
      </c>
    </row>
    <row r="15" spans="1:7" ht="47.25" x14ac:dyDescent="0.25">
      <c r="A15" s="181">
        <v>44477</v>
      </c>
      <c r="B15" s="182" t="s">
        <v>120</v>
      </c>
      <c r="C15" s="182" t="s">
        <v>77</v>
      </c>
      <c r="D15" s="137" t="s">
        <v>133</v>
      </c>
      <c r="E15" s="135" t="s">
        <v>134</v>
      </c>
      <c r="F15" s="135" t="s">
        <v>135</v>
      </c>
      <c r="G15" s="134" t="s">
        <v>246</v>
      </c>
    </row>
    <row r="16" spans="1:7" ht="113.25" customHeight="1" x14ac:dyDescent="0.25">
      <c r="A16" s="184">
        <v>44684</v>
      </c>
      <c r="B16" s="184">
        <v>44698</v>
      </c>
      <c r="C16" s="184" t="s">
        <v>195</v>
      </c>
      <c r="D16" s="119" t="s">
        <v>164</v>
      </c>
      <c r="E16" s="138" t="s">
        <v>193</v>
      </c>
      <c r="F16" s="138" t="s">
        <v>165</v>
      </c>
      <c r="G16" s="136" t="s">
        <v>194</v>
      </c>
    </row>
    <row r="17" spans="1:7" ht="47.25" x14ac:dyDescent="0.25">
      <c r="A17" s="184">
        <v>44772</v>
      </c>
      <c r="B17" s="184" t="s">
        <v>120</v>
      </c>
      <c r="C17" s="184" t="s">
        <v>74</v>
      </c>
      <c r="D17" s="119" t="s">
        <v>177</v>
      </c>
      <c r="E17" s="138" t="s">
        <v>178</v>
      </c>
      <c r="F17" s="138" t="s">
        <v>179</v>
      </c>
      <c r="G17" s="136" t="s">
        <v>247</v>
      </c>
    </row>
  </sheetData>
  <autoFilter ref="A4:G4">
    <sortState ref="A5:I17">
      <sortCondition ref="A4"/>
    </sortState>
  </autoFilter>
  <mergeCells count="3">
    <mergeCell ref="A2:G2"/>
    <mergeCell ref="A3:G3"/>
    <mergeCell ref="A1:G1"/>
  </mergeCells>
  <pageMargins left="0.7" right="0.7" top="0.75" bottom="0.75" header="0.3" footer="0.3"/>
  <pageSetup paperSize="9" orientation="portrait" horizontalDpi="1200" verticalDpi="1200" r:id="rId1"/>
  <extLst>
    <ext xmlns:x14="http://schemas.microsoft.com/office/spreadsheetml/2009/9/main" uri="{CCE6A557-97BC-4b89-ADB6-D9C93CAAB3DF}">
      <x14:dataValidations xmlns:xm="http://schemas.microsoft.com/office/excel/2006/main" count="5">
        <x14:dataValidation type="list" allowBlank="1" showInputMessage="1" showErrorMessage="1">
          <x14:formula1>
            <xm:f>'X:\NERC\NERC Annual Reports\2021\Training Logs 2021\[E4 Training Log_Anthony Hoskins.xlsx]Do not remove'!#REF!</xm:f>
          </x14:formula1>
          <xm:sqref>C14</xm:sqref>
        </x14:dataValidation>
        <x14:dataValidation type="list" allowBlank="1" showInputMessage="1" showErrorMessage="1">
          <x14:formula1>
            <xm:f>'X:\NERC\NERC Annual Reports\2021\Training Logs 2021\[E4 Training Log_Anya Towers.xlsx]Do not remove'!#REF!</xm:f>
          </x14:formula1>
          <xm:sqref>C15</xm:sqref>
        </x14:dataValidation>
        <x14:dataValidation type="list" allowBlank="1" showInputMessage="1" showErrorMessage="1">
          <x14:formula1>
            <xm:f>'X:\NERC\NERC Annual Reports\2021\Training Logs 2021\[E4 Training Log_Ben Fisher.xlsx]Do not remove'!#REF!</xm:f>
          </x14:formula1>
          <xm:sqref>C16:C17</xm:sqref>
        </x14:dataValidation>
        <x14:dataValidation type="list" allowBlank="1" showInputMessage="1" showErrorMessage="1">
          <x14:formula1>
            <xm:f>'X:\NERC\NERC Annual Reports\2021\Training Logs 2021\[E4 Training Log_Amber Carter.xlsx]Do not remove'!#REF!</xm:f>
          </x14:formula1>
          <xm:sqref>C11</xm:sqref>
        </x14:dataValidation>
        <x14:dataValidation type="list" allowBlank="1" showInputMessage="1" showErrorMessage="1">
          <x14:formula1>
            <xm:f>'Do not remove'!$A$3:$A$15</xm:f>
          </x14:formula1>
          <xm:sqref>C12:C13 C5:C10</xm:sqref>
        </x14:dataValidation>
      </x14:dataValidation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2"/>
  <sheetViews>
    <sheetView topLeftCell="A13" workbookViewId="0">
      <selection activeCell="B8" sqref="B8"/>
    </sheetView>
  </sheetViews>
  <sheetFormatPr defaultRowHeight="15.75" x14ac:dyDescent="0.25"/>
  <cols>
    <col min="1" max="1" width="40.75" customWidth="1"/>
    <col min="2" max="2" width="42.125" customWidth="1"/>
    <col min="3" max="3" width="23.5" customWidth="1"/>
    <col min="6" max="6" width="5.25" customWidth="1"/>
    <col min="7" max="7" width="38" customWidth="1"/>
  </cols>
  <sheetData>
    <row r="1" spans="1:3" ht="33.75" x14ac:dyDescent="0.5">
      <c r="A1" s="180" t="s">
        <v>236</v>
      </c>
      <c r="B1" s="180"/>
      <c r="C1" s="180"/>
    </row>
    <row r="2" spans="1:3" ht="31.5" x14ac:dyDescent="0.25">
      <c r="A2" s="173" t="s">
        <v>199</v>
      </c>
      <c r="B2" s="173"/>
      <c r="C2" s="173"/>
    </row>
    <row r="3" spans="1:3" ht="66.599999999999994" customHeight="1" x14ac:dyDescent="0.25">
      <c r="A3" s="174" t="s">
        <v>200</v>
      </c>
      <c r="B3" s="174"/>
      <c r="C3" s="174"/>
    </row>
    <row r="4" spans="1:3" ht="55.9" customHeight="1" thickBot="1" x14ac:dyDescent="0.3">
      <c r="A4" s="175" t="s">
        <v>201</v>
      </c>
      <c r="B4" s="175"/>
      <c r="C4" s="175"/>
    </row>
    <row r="5" spans="1:3" s="139" customFormat="1" ht="55.9" customHeight="1" thickBot="1" x14ac:dyDescent="0.3">
      <c r="A5" s="176" t="s">
        <v>202</v>
      </c>
      <c r="B5" s="177"/>
      <c r="C5" s="178"/>
    </row>
    <row r="6" spans="1:3" ht="38.25" customHeight="1" thickBot="1" x14ac:dyDescent="0.3">
      <c r="A6" s="140" t="s">
        <v>203</v>
      </c>
      <c r="B6" s="140" t="s">
        <v>204</v>
      </c>
      <c r="C6" s="140" t="s">
        <v>205</v>
      </c>
    </row>
    <row r="7" spans="1:3" ht="66.599999999999994" customHeight="1" x14ac:dyDescent="0.25">
      <c r="A7" s="142" t="s">
        <v>206</v>
      </c>
      <c r="B7" s="143" t="s">
        <v>216</v>
      </c>
      <c r="C7" s="143" t="s">
        <v>217</v>
      </c>
    </row>
    <row r="8" spans="1:3" ht="66.599999999999994" customHeight="1" x14ac:dyDescent="0.25">
      <c r="A8" s="141" t="s">
        <v>232</v>
      </c>
      <c r="B8" s="141" t="s">
        <v>233</v>
      </c>
      <c r="C8" s="141" t="s">
        <v>234</v>
      </c>
    </row>
    <row r="9" spans="1:3" ht="105" x14ac:dyDescent="0.25">
      <c r="A9" s="142" t="s">
        <v>207</v>
      </c>
      <c r="B9" s="142" t="s">
        <v>235</v>
      </c>
      <c r="C9" s="142" t="s">
        <v>217</v>
      </c>
    </row>
    <row r="10" spans="1:3" ht="66.599999999999994" customHeight="1" x14ac:dyDescent="0.25">
      <c r="A10" s="142" t="s">
        <v>208</v>
      </c>
      <c r="B10" s="144" t="s">
        <v>215</v>
      </c>
      <c r="C10" s="142" t="s">
        <v>218</v>
      </c>
    </row>
    <row r="11" spans="1:3" ht="66.599999999999994" customHeight="1" x14ac:dyDescent="0.25">
      <c r="A11" s="142" t="s">
        <v>209</v>
      </c>
      <c r="B11" s="145" t="s">
        <v>221</v>
      </c>
      <c r="C11" s="142" t="s">
        <v>219</v>
      </c>
    </row>
    <row r="12" spans="1:3" ht="66.599999999999994" customHeight="1" x14ac:dyDescent="0.25">
      <c r="A12" s="142" t="s">
        <v>210</v>
      </c>
      <c r="B12" s="142" t="s">
        <v>222</v>
      </c>
      <c r="C12" s="142" t="s">
        <v>223</v>
      </c>
    </row>
    <row r="13" spans="1:3" ht="66.599999999999994" customHeight="1" x14ac:dyDescent="0.25">
      <c r="A13" s="142" t="s">
        <v>211</v>
      </c>
      <c r="B13" s="145" t="s">
        <v>224</v>
      </c>
      <c r="C13" s="142" t="s">
        <v>220</v>
      </c>
    </row>
    <row r="14" spans="1:3" ht="90.6" customHeight="1" x14ac:dyDescent="0.25">
      <c r="A14" s="142" t="s">
        <v>213</v>
      </c>
      <c r="B14" s="145" t="s">
        <v>225</v>
      </c>
      <c r="C14" s="142" t="s">
        <v>212</v>
      </c>
    </row>
    <row r="15" spans="1:3" ht="66.599999999999994" customHeight="1" x14ac:dyDescent="0.25">
      <c r="A15" s="147" t="s">
        <v>231</v>
      </c>
      <c r="B15" s="147" t="s">
        <v>228</v>
      </c>
      <c r="C15" s="148">
        <v>44774</v>
      </c>
    </row>
    <row r="16" spans="1:3" ht="66.599999999999994" customHeight="1" x14ac:dyDescent="0.25">
      <c r="A16" s="141" t="s">
        <v>229</v>
      </c>
      <c r="B16" s="141" t="s">
        <v>230</v>
      </c>
      <c r="C16" s="146">
        <v>44774</v>
      </c>
    </row>
    <row r="17" spans="1:3" ht="81.599999999999994" customHeight="1" x14ac:dyDescent="0.25">
      <c r="A17" s="147" t="s">
        <v>214</v>
      </c>
      <c r="B17" s="149" t="s">
        <v>226</v>
      </c>
      <c r="C17" s="150" t="s">
        <v>227</v>
      </c>
    </row>
    <row r="18" spans="1:3" ht="66.599999999999994" customHeight="1" x14ac:dyDescent="0.25"/>
    <row r="19" spans="1:3" ht="66.599999999999994" customHeight="1" x14ac:dyDescent="0.25"/>
    <row r="20" spans="1:3" ht="66.599999999999994" customHeight="1" x14ac:dyDescent="0.25"/>
    <row r="21" spans="1:3" ht="66.599999999999994" customHeight="1" x14ac:dyDescent="0.25"/>
    <row r="22" spans="1:3" ht="66.599999999999994" customHeight="1" x14ac:dyDescent="0.25"/>
  </sheetData>
  <autoFilter ref="A6:C6"/>
  <mergeCells count="5">
    <mergeCell ref="A1:C1"/>
    <mergeCell ref="A2:C2"/>
    <mergeCell ref="A3:C3"/>
    <mergeCell ref="A4:C4"/>
    <mergeCell ref="A5:C5"/>
  </mergeCells>
  <pageMargins left="0.7" right="0.7" top="0.75" bottom="0.75" header="0.3" footer="0.3"/>
  <pageSetup paperSize="9" orientation="portrait" horizontalDpi="1200" verticalDpi="1200"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6"/>
  <sheetViews>
    <sheetView workbookViewId="0">
      <selection activeCell="A3" sqref="A3:A16"/>
    </sheetView>
  </sheetViews>
  <sheetFormatPr defaultRowHeight="15.75" x14ac:dyDescent="0.25"/>
  <cols>
    <col min="1" max="1" width="31.125" bestFit="1" customWidth="1"/>
  </cols>
  <sheetData>
    <row r="1" spans="1:1" ht="47.25" x14ac:dyDescent="0.25">
      <c r="A1" s="72" t="s">
        <v>112</v>
      </c>
    </row>
    <row r="2" spans="1:1" x14ac:dyDescent="0.25">
      <c r="A2" s="1" t="s">
        <v>68</v>
      </c>
    </row>
    <row r="3" spans="1:1" x14ac:dyDescent="0.25">
      <c r="A3" t="s">
        <v>69</v>
      </c>
    </row>
    <row r="4" spans="1:1" x14ac:dyDescent="0.25">
      <c r="A4" t="s">
        <v>70</v>
      </c>
    </row>
    <row r="5" spans="1:1" x14ac:dyDescent="0.25">
      <c r="A5" t="s">
        <v>196</v>
      </c>
    </row>
    <row r="6" spans="1:1" x14ac:dyDescent="0.25">
      <c r="A6" t="s">
        <v>197</v>
      </c>
    </row>
    <row r="7" spans="1:1" x14ac:dyDescent="0.25">
      <c r="A7" t="s">
        <v>198</v>
      </c>
    </row>
    <row r="8" spans="1:1" x14ac:dyDescent="0.25">
      <c r="A8" t="s">
        <v>71</v>
      </c>
    </row>
    <row r="9" spans="1:1" x14ac:dyDescent="0.25">
      <c r="A9" t="s">
        <v>22</v>
      </c>
    </row>
    <row r="10" spans="1:1" x14ac:dyDescent="0.25">
      <c r="A10" t="s">
        <v>195</v>
      </c>
    </row>
    <row r="11" spans="1:1" x14ac:dyDescent="0.25">
      <c r="A11" t="s">
        <v>72</v>
      </c>
    </row>
    <row r="12" spans="1:1" x14ac:dyDescent="0.25">
      <c r="A12" t="s">
        <v>74</v>
      </c>
    </row>
    <row r="13" spans="1:1" x14ac:dyDescent="0.25">
      <c r="A13" t="s">
        <v>73</v>
      </c>
    </row>
    <row r="14" spans="1:1" x14ac:dyDescent="0.25">
      <c r="A14" t="s">
        <v>75</v>
      </c>
    </row>
    <row r="15" spans="1:1" x14ac:dyDescent="0.25">
      <c r="A15" t="s">
        <v>76</v>
      </c>
    </row>
    <row r="16" spans="1:1" x14ac:dyDescent="0.25">
      <c r="A16" t="s">
        <v>77</v>
      </c>
    </row>
  </sheetData>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5</vt:i4>
      </vt:variant>
    </vt:vector>
  </HeadingPairs>
  <TitlesOfParts>
    <vt:vector size="5" baseType="lpstr">
      <vt:lpstr>DTP Core Training</vt:lpstr>
      <vt:lpstr>DTP Advanced Training</vt:lpstr>
      <vt:lpstr>All Outreach Activities</vt:lpstr>
      <vt:lpstr>TNA - Training Needs Analysis</vt:lpstr>
      <vt:lpstr>Do not remove</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Stéphanie ROBIN</dc:creator>
  <cp:lastModifiedBy>ROBIN Stephanie</cp:lastModifiedBy>
  <cp:lastPrinted>2019-05-27T13:47:01Z</cp:lastPrinted>
  <dcterms:created xsi:type="dcterms:W3CDTF">2019-04-02T15:55:50Z</dcterms:created>
  <dcterms:modified xsi:type="dcterms:W3CDTF">2022-12-21T15:35:30Z</dcterms:modified>
</cp:coreProperties>
</file>